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710" windowHeight="9120" activeTab="0"/>
  </bookViews>
  <sheets>
    <sheet name="Tabelle1" sheetId="1" r:id="rId1"/>
    <sheet name="Tabelle2" sheetId="2" r:id="rId2"/>
  </sheets>
  <definedNames>
    <definedName name="_xlnm.Print_Titles" localSheetId="0">'Tabelle1'!$28:$28</definedName>
    <definedName name="ersteleerespalte">'Tabelle1'!#REF!</definedName>
    <definedName name="ReportEnde">'Tabelle1'!#REF!</definedName>
    <definedName name="Tablewindow">'Tabelle1'!#REF!</definedName>
    <definedName name="Ueberschrift">'Tabelle1'!#REF!</definedName>
    <definedName name="Ueberschrift2">'Tabelle1'!#REF!</definedName>
  </definedNames>
  <calcPr fullCalcOnLoad="1"/>
</workbook>
</file>

<file path=xl/sharedStrings.xml><?xml version="1.0" encoding="utf-8"?>
<sst xmlns="http://schemas.openxmlformats.org/spreadsheetml/2006/main" count="382" uniqueCount="64">
  <si>
    <t>Einheit !</t>
  </si>
  <si>
    <t>Lagerort</t>
  </si>
  <si>
    <t>Bemerkungen</t>
  </si>
  <si>
    <t>Brennholz-lang</t>
  </si>
  <si>
    <t>Summe</t>
  </si>
  <si>
    <t xml:space="preserve">HOLZLISTE </t>
  </si>
  <si>
    <t>Aufarbeitung durch Vollernter, Fixlängen i.d.R. 4m</t>
  </si>
  <si>
    <t>Mindest-
gebot</t>
  </si>
  <si>
    <t>Normal-preis 59€/fm</t>
  </si>
  <si>
    <t>Los 
Nr.</t>
  </si>
  <si>
    <t>Haupt-
holzart</t>
  </si>
  <si>
    <t>Stk gez.</t>
  </si>
  <si>
    <t>Stk gem.</t>
  </si>
  <si>
    <t>Stadtwald Bönnigheim</t>
  </si>
  <si>
    <t>Hartlaubholz</t>
  </si>
  <si>
    <t>Fm o.R.</t>
  </si>
  <si>
    <t xml:space="preserve">Sandgrüblesweg </t>
  </si>
  <si>
    <t>Buche</t>
  </si>
  <si>
    <t>Eiche</t>
  </si>
  <si>
    <t>Heusteige</t>
  </si>
  <si>
    <t>Kie</t>
  </si>
  <si>
    <t xml:space="preserve">Haslacher Rennweg </t>
  </si>
  <si>
    <t>Altertumweg</t>
  </si>
  <si>
    <t xml:space="preserve">Rotenbergweg </t>
  </si>
  <si>
    <t xml:space="preserve">Freudentaler  Weg </t>
  </si>
  <si>
    <t xml:space="preserve">Schupenweg </t>
  </si>
  <si>
    <t xml:space="preserve">Höhenweg </t>
  </si>
  <si>
    <t xml:space="preserve">Katzensteigle </t>
  </si>
  <si>
    <t>Höhenweg</t>
  </si>
  <si>
    <t>Nadelholz</t>
  </si>
  <si>
    <t>Schupenweg</t>
  </si>
  <si>
    <t>Birke</t>
  </si>
  <si>
    <t>Esche</t>
  </si>
  <si>
    <t>Judenwegle</t>
  </si>
  <si>
    <t>Birkwaldweg</t>
  </si>
  <si>
    <t>Aufn
 Nr.</t>
  </si>
  <si>
    <t>Nad.h/Bir</t>
  </si>
  <si>
    <t>HL 101 + 103</t>
  </si>
  <si>
    <t>HL 104</t>
  </si>
  <si>
    <t>Aufarbeitung von Hand, Länge "baumfallend" ca 3-15m</t>
  </si>
  <si>
    <t xml:space="preserve">  Rabatt
  %</t>
  </si>
  <si>
    <t xml:space="preserve">Details und Lage siehe Karte </t>
  </si>
  <si>
    <t>EH</t>
  </si>
  <si>
    <t>Hasl. Rennweg: 80m langer Streifen südl. Pfeiferhütte, je 10m R+L des Weges.</t>
  </si>
  <si>
    <t>Hasl. Rennweg: 220m langer Streifen südlich Pfeiferhütte, je 10m R+L des Weges.</t>
  </si>
  <si>
    <t>Amannweg: 100m langer Streifen östl Pfeiferhütte, je 10m R+L des Weges.</t>
  </si>
  <si>
    <t>Los
Nr</t>
  </si>
  <si>
    <t>Haupt-
olzart</t>
  </si>
  <si>
    <t>Altertumweg: 350m langer Streifen, 10m tief, westlich des Weges</t>
  </si>
  <si>
    <t>ab 12:30 ist die Besichtigung möglich</t>
  </si>
  <si>
    <t>Katzensteigle, Fläche oberh Weg, RG 50-51-52</t>
  </si>
  <si>
    <t>Judenwegle, 2 Kronen</t>
  </si>
  <si>
    <t>RG = Rückegasse (gelbe Nr+Markierung)</t>
  </si>
  <si>
    <t>Heusteige, am Abzweig RG 50</t>
  </si>
  <si>
    <t>Birkwaldweg: 450m langer Streifen, je 10m R+L des Weges.</t>
  </si>
  <si>
    <t>Flächenlose 161 - 183</t>
  </si>
  <si>
    <t>Nr + Markierungen = neonpink</t>
  </si>
  <si>
    <t>Lagerort, 
Beschreibung</t>
  </si>
  <si>
    <t>Menge
 (ca)</t>
  </si>
  <si>
    <t>Digitaler Holzverkauf  4. - 8.12.2020</t>
  </si>
  <si>
    <t>Schupenweg, an der Waldspitze</t>
  </si>
  <si>
    <t>Heidewaldweg</t>
  </si>
  <si>
    <t xml:space="preserve">Achtung: am Sa 5.12.-Vormittag ist der Wald wegen Treibjagd gesperrt </t>
  </si>
  <si>
    <t>Eingabe Ihrer Gebote auf dem Holzkauf-Formular der städtischen Homepage www.boennigheim.de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</si>
</sst>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0.0"/>
    <numFmt numFmtId="174" formatCode="00"/>
    <numFmt numFmtId="175" formatCode="[$-407]dddd\,\ d\.\ mmmm\ yyyy"/>
    <numFmt numFmtId="176" formatCode="000"/>
    <numFmt numFmtId="177" formatCode="\-00"/>
    <numFmt numFmtId="178" formatCode="#,##0.00\ &quot;€&quot;"/>
    <numFmt numFmtId="179" formatCode="#,##0.0\ &quot;€&quot;"/>
    <numFmt numFmtId="180" formatCode="#,##0\ &quot;€&quot;"/>
    <numFmt numFmtId="181" formatCode="0.0%"/>
    <numFmt numFmtId="182" formatCode="\-\ 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180" fontId="0" fillId="0" borderId="10" xfId="0" applyNumberFormat="1" applyFont="1" applyBorder="1" applyAlignment="1">
      <alignment vertical="top"/>
    </xf>
    <xf numFmtId="180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8" fillId="0" borderId="10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/>
    </xf>
    <xf numFmtId="173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 vertical="top"/>
    </xf>
    <xf numFmtId="180" fontId="1" fillId="0" borderId="0" xfId="0" applyNumberFormat="1" applyFont="1" applyAlignment="1">
      <alignment/>
    </xf>
    <xf numFmtId="180" fontId="1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0" fontId="8" fillId="0" borderId="12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horizontal="center" vertical="top"/>
    </xf>
    <xf numFmtId="180" fontId="1" fillId="0" borderId="12" xfId="0" applyNumberFormat="1" applyFont="1" applyBorder="1" applyAlignment="1">
      <alignment vertical="top"/>
    </xf>
    <xf numFmtId="180" fontId="0" fillId="0" borderId="12" xfId="0" applyNumberFormat="1" applyFont="1" applyBorder="1" applyAlignment="1">
      <alignment vertical="top"/>
    </xf>
    <xf numFmtId="0" fontId="1" fillId="33" borderId="13" xfId="0" applyFont="1" applyFill="1" applyBorder="1" applyAlignment="1">
      <alignment/>
    </xf>
    <xf numFmtId="180" fontId="8" fillId="33" borderId="13" xfId="0" applyNumberFormat="1" applyFont="1" applyFill="1" applyBorder="1" applyAlignment="1">
      <alignment wrapText="1"/>
    </xf>
    <xf numFmtId="180" fontId="1" fillId="33" borderId="13" xfId="0" applyNumberFormat="1" applyFont="1" applyFill="1" applyBorder="1" applyAlignment="1">
      <alignment wrapText="1"/>
    </xf>
    <xf numFmtId="180" fontId="1" fillId="33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80" fontId="8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textRotation="90" wrapText="1"/>
    </xf>
    <xf numFmtId="1" fontId="49" fillId="0" borderId="0" xfId="47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49" fillId="0" borderId="0" xfId="47" applyFont="1" applyAlignment="1">
      <alignment/>
    </xf>
    <xf numFmtId="173" fontId="1" fillId="0" borderId="10" xfId="0" applyNumberFormat="1" applyFont="1" applyBorder="1" applyAlignment="1">
      <alignment/>
    </xf>
    <xf numFmtId="173" fontId="9" fillId="33" borderId="13" xfId="0" applyNumberFormat="1" applyFont="1" applyFill="1" applyBorder="1" applyAlignment="1">
      <alignment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6" fillId="33" borderId="13" xfId="0" applyNumberFormat="1" applyFont="1" applyFill="1" applyBorder="1" applyAlignment="1">
      <alignment horizontal="center" textRotation="90" wrapText="1"/>
    </xf>
    <xf numFmtId="0" fontId="0" fillId="33" borderId="13" xfId="0" applyFont="1" applyFill="1" applyBorder="1" applyAlignment="1">
      <alignment/>
    </xf>
    <xf numFmtId="0" fontId="5" fillId="34" borderId="0" xfId="0" applyFont="1" applyFill="1" applyAlignment="1">
      <alignment/>
    </xf>
    <xf numFmtId="173" fontId="5" fillId="34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80" fontId="6" fillId="33" borderId="13" xfId="0" applyNumberFormat="1" applyFont="1" applyFill="1" applyBorder="1" applyAlignment="1">
      <alignment wrapText="1"/>
    </xf>
    <xf numFmtId="176" fontId="1" fillId="0" borderId="10" xfId="0" applyNumberFormat="1" applyFont="1" applyBorder="1" applyAlignment="1">
      <alignment vertical="top"/>
    </xf>
    <xf numFmtId="176" fontId="1" fillId="0" borderId="10" xfId="0" applyNumberFormat="1" applyFont="1" applyBorder="1" applyAlignment="1">
      <alignment/>
    </xf>
    <xf numFmtId="182" fontId="1" fillId="0" borderId="14" xfId="0" applyNumberFormat="1" applyFont="1" applyBorder="1" applyAlignment="1">
      <alignment horizontal="left" vertical="top"/>
    </xf>
    <xf numFmtId="182" fontId="1" fillId="0" borderId="14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16" xfId="0" applyFont="1" applyBorder="1" applyAlignment="1">
      <alignment/>
    </xf>
    <xf numFmtId="177" fontId="0" fillId="0" borderId="17" xfId="0" applyNumberFormat="1" applyFont="1" applyBorder="1" applyAlignment="1">
      <alignment horizontal="left"/>
    </xf>
    <xf numFmtId="0" fontId="5" fillId="34" borderId="0" xfId="0" applyFont="1" applyFill="1" applyAlignment="1">
      <alignment/>
    </xf>
    <xf numFmtId="0" fontId="4" fillId="0" borderId="10" xfId="0" applyFont="1" applyBorder="1" applyAlignment="1">
      <alignment/>
    </xf>
    <xf numFmtId="176" fontId="1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33" borderId="13" xfId="0" applyFont="1" applyFill="1" applyBorder="1" applyAlignment="1">
      <alignment/>
    </xf>
    <xf numFmtId="0" fontId="1" fillId="33" borderId="18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PageLayoutView="0" workbookViewId="0" topLeftCell="A112">
      <selection activeCell="A7" sqref="A7"/>
    </sheetView>
  </sheetViews>
  <sheetFormatPr defaultColWidth="11.421875" defaultRowHeight="12.75"/>
  <cols>
    <col min="1" max="1" width="5.00390625" style="21" customWidth="1"/>
    <col min="2" max="2" width="4.57421875" style="21" customWidth="1"/>
    <col min="3" max="3" width="8.140625" style="21" customWidth="1"/>
    <col min="4" max="4" width="6.28125" style="23" customWidth="1"/>
    <col min="5" max="5" width="7.28125" style="1" customWidth="1"/>
    <col min="6" max="7" width="3.8515625" style="28" customWidth="1"/>
    <col min="8" max="8" width="13.28125" style="28" customWidth="1"/>
    <col min="9" max="9" width="6.57421875" style="16" customWidth="1"/>
    <col min="10" max="10" width="5.140625" style="19" customWidth="1"/>
    <col min="11" max="11" width="7.8515625" style="25" customWidth="1"/>
    <col min="12" max="12" width="18.57421875" style="12" customWidth="1"/>
  </cols>
  <sheetData>
    <row r="1" spans="1:12" s="6" customFormat="1" ht="15.75">
      <c r="A1" s="4" t="s">
        <v>13</v>
      </c>
      <c r="B1" s="4"/>
      <c r="C1" s="4"/>
      <c r="D1" s="5"/>
      <c r="E1" s="4"/>
      <c r="F1" s="27"/>
      <c r="G1" s="27"/>
      <c r="H1" s="27"/>
      <c r="I1" s="15"/>
      <c r="J1" s="18"/>
      <c r="K1" s="11"/>
      <c r="L1" s="11"/>
    </row>
    <row r="2" spans="1:12" s="6" customFormat="1" ht="15.75">
      <c r="A2" s="4" t="s">
        <v>59</v>
      </c>
      <c r="B2" s="4"/>
      <c r="C2" s="4"/>
      <c r="D2" s="5"/>
      <c r="E2" s="4"/>
      <c r="F2" s="27"/>
      <c r="G2" s="27"/>
      <c r="H2" s="27"/>
      <c r="I2" s="15"/>
      <c r="J2" s="18"/>
      <c r="K2" s="11"/>
      <c r="L2" s="11"/>
    </row>
    <row r="3" spans="1:12" s="6" customFormat="1" ht="15.75">
      <c r="A3" s="4" t="s">
        <v>5</v>
      </c>
      <c r="B3" s="4"/>
      <c r="C3" s="4"/>
      <c r="D3" s="5"/>
      <c r="E3" s="4"/>
      <c r="F3" s="27"/>
      <c r="G3" s="27"/>
      <c r="H3" s="27"/>
      <c r="I3" s="15"/>
      <c r="J3" s="18"/>
      <c r="K3" s="11"/>
      <c r="L3" s="11"/>
    </row>
    <row r="4" spans="1:9" s="6" customFormat="1" ht="15.75">
      <c r="A4" s="21" t="s">
        <v>41</v>
      </c>
      <c r="B4" s="4"/>
      <c r="C4" s="4"/>
      <c r="D4" s="5"/>
      <c r="E4" s="4"/>
      <c r="F4" s="4"/>
      <c r="G4" s="4"/>
      <c r="H4" s="4"/>
      <c r="I4" s="4"/>
    </row>
    <row r="5" spans="1:12" s="48" customFormat="1" ht="12.75">
      <c r="A5" s="21" t="s">
        <v>63</v>
      </c>
      <c r="B5" s="21"/>
      <c r="C5" s="21"/>
      <c r="D5" s="23"/>
      <c r="E5" s="21"/>
      <c r="F5" s="21"/>
      <c r="G5" s="21"/>
      <c r="H5" s="27"/>
      <c r="I5" s="47"/>
      <c r="J5" s="47"/>
      <c r="K5" s="47"/>
      <c r="L5" s="47"/>
    </row>
    <row r="6" spans="1:12" s="6" customFormat="1" ht="15.75">
      <c r="A6" s="58" t="s">
        <v>62</v>
      </c>
      <c r="B6" s="58"/>
      <c r="C6" s="58"/>
      <c r="D6" s="59"/>
      <c r="E6" s="58"/>
      <c r="F6" s="58"/>
      <c r="G6" s="58"/>
      <c r="H6" s="58"/>
      <c r="I6" s="58"/>
      <c r="J6" s="74"/>
      <c r="K6" s="74"/>
      <c r="L6" s="74"/>
    </row>
    <row r="7" spans="1:12" s="6" customFormat="1" ht="15.75">
      <c r="A7" s="58" t="s">
        <v>49</v>
      </c>
      <c r="B7" s="58"/>
      <c r="C7" s="58"/>
      <c r="D7" s="59"/>
      <c r="E7" s="58"/>
      <c r="F7" s="58"/>
      <c r="G7" s="58"/>
      <c r="H7" s="58"/>
      <c r="I7" s="58"/>
      <c r="J7" s="74"/>
      <c r="K7" s="74"/>
      <c r="L7" s="74"/>
    </row>
    <row r="8" spans="1:9" s="48" customFormat="1" ht="6" customHeight="1">
      <c r="A8" s="21"/>
      <c r="B8" s="21"/>
      <c r="C8" s="21"/>
      <c r="D8" s="23"/>
      <c r="E8" s="21"/>
      <c r="F8" s="21"/>
      <c r="G8" s="21"/>
      <c r="H8" s="21"/>
      <c r="I8" s="21"/>
    </row>
    <row r="9" spans="1:9" s="6" customFormat="1" ht="15.75">
      <c r="A9" s="60" t="s">
        <v>55</v>
      </c>
      <c r="B9" s="60"/>
      <c r="C9" s="60"/>
      <c r="D9" s="61"/>
      <c r="E9" s="60"/>
      <c r="F9" s="60"/>
      <c r="G9" s="60"/>
      <c r="H9" s="60"/>
      <c r="I9" s="60"/>
    </row>
    <row r="10" spans="1:9" s="8" customFormat="1" ht="12.75">
      <c r="A10" s="62" t="s">
        <v>56</v>
      </c>
      <c r="B10" s="62"/>
      <c r="C10" s="62"/>
      <c r="D10" s="63"/>
      <c r="E10" s="62"/>
      <c r="F10" s="62"/>
      <c r="G10" s="62"/>
      <c r="H10" s="62"/>
      <c r="I10" s="62"/>
    </row>
    <row r="11" spans="1:12" ht="51.75" customHeight="1" thickBot="1">
      <c r="A11" s="45" t="s">
        <v>46</v>
      </c>
      <c r="B11" s="46" t="s">
        <v>47</v>
      </c>
      <c r="C11" s="57" t="s">
        <v>42</v>
      </c>
      <c r="D11" s="65" t="s">
        <v>7</v>
      </c>
      <c r="E11" s="81" t="s">
        <v>57</v>
      </c>
      <c r="F11" s="82"/>
      <c r="G11" s="82"/>
      <c r="H11" s="83"/>
      <c r="I11" s="80" t="s">
        <v>52</v>
      </c>
      <c r="J11" s="33"/>
      <c r="K11" s="33"/>
      <c r="L11" s="80"/>
    </row>
    <row r="12" spans="1:12" ht="12.75">
      <c r="A12" s="76">
        <v>161</v>
      </c>
      <c r="B12" s="77" t="s">
        <v>17</v>
      </c>
      <c r="C12" s="78">
        <v>2</v>
      </c>
      <c r="D12" s="31">
        <v>50</v>
      </c>
      <c r="E12" s="79" t="s">
        <v>53</v>
      </c>
      <c r="F12" s="39"/>
      <c r="G12" s="39"/>
      <c r="H12" s="39"/>
      <c r="I12" s="39"/>
      <c r="J12" s="39"/>
      <c r="K12" s="43"/>
      <c r="L12" s="43"/>
    </row>
    <row r="13" spans="1:12" ht="12.75">
      <c r="A13" s="66">
        <v>162</v>
      </c>
      <c r="B13" s="53" t="s">
        <v>17</v>
      </c>
      <c r="C13" s="10">
        <v>2</v>
      </c>
      <c r="D13" s="26">
        <v>50</v>
      </c>
      <c r="E13" s="9" t="s">
        <v>43</v>
      </c>
      <c r="F13" s="55"/>
      <c r="G13" s="55"/>
      <c r="H13" s="55"/>
      <c r="I13" s="55"/>
      <c r="J13" s="55"/>
      <c r="K13" s="75"/>
      <c r="L13" s="75"/>
    </row>
    <row r="14" spans="1:12" ht="12.75">
      <c r="A14" s="66">
        <v>163</v>
      </c>
      <c r="B14" s="53" t="s">
        <v>17</v>
      </c>
      <c r="C14" s="64">
        <v>4</v>
      </c>
      <c r="D14" s="26">
        <v>90</v>
      </c>
      <c r="E14" s="9" t="s">
        <v>44</v>
      </c>
      <c r="F14" s="55"/>
      <c r="G14" s="55"/>
      <c r="H14" s="55"/>
      <c r="I14" s="55"/>
      <c r="J14" s="55"/>
      <c r="K14" s="75"/>
      <c r="L14" s="75"/>
    </row>
    <row r="15" spans="1:12" ht="12.75">
      <c r="A15" s="66">
        <v>164</v>
      </c>
      <c r="B15" s="54" t="s">
        <v>14</v>
      </c>
      <c r="C15" s="64">
        <v>3</v>
      </c>
      <c r="D15" s="26">
        <v>70</v>
      </c>
      <c r="E15" s="9" t="s">
        <v>45</v>
      </c>
      <c r="F15" s="55"/>
      <c r="G15" s="55"/>
      <c r="H15" s="55"/>
      <c r="I15" s="55"/>
      <c r="J15" s="55"/>
      <c r="K15" s="75"/>
      <c r="L15" s="75"/>
    </row>
    <row r="16" spans="1:12" ht="12.75">
      <c r="A16" s="66">
        <v>165</v>
      </c>
      <c r="B16" s="54" t="s">
        <v>14</v>
      </c>
      <c r="C16" s="64">
        <v>3</v>
      </c>
      <c r="D16" s="26">
        <v>70</v>
      </c>
      <c r="E16" s="9" t="s">
        <v>48</v>
      </c>
      <c r="F16" s="55"/>
      <c r="G16" s="55"/>
      <c r="H16" s="55"/>
      <c r="I16" s="55"/>
      <c r="J16" s="55"/>
      <c r="K16" s="75"/>
      <c r="L16" s="75"/>
    </row>
    <row r="17" spans="1:12" ht="12.75">
      <c r="A17" s="67"/>
      <c r="B17" s="54"/>
      <c r="C17" s="64"/>
      <c r="D17" s="26"/>
      <c r="E17" s="9"/>
      <c r="F17" s="55"/>
      <c r="G17" s="55"/>
      <c r="H17" s="55"/>
      <c r="I17" s="55"/>
      <c r="J17" s="55"/>
      <c r="K17" s="75"/>
      <c r="L17" s="75"/>
    </row>
    <row r="18" spans="1:12" ht="12.75">
      <c r="A18" s="66">
        <v>171</v>
      </c>
      <c r="B18" s="53" t="s">
        <v>14</v>
      </c>
      <c r="C18" s="10">
        <v>3</v>
      </c>
      <c r="D18" s="26">
        <v>50</v>
      </c>
      <c r="E18" s="9" t="s">
        <v>50</v>
      </c>
      <c r="F18" s="55"/>
      <c r="G18" s="55"/>
      <c r="H18" s="55"/>
      <c r="I18" s="55"/>
      <c r="J18" s="55"/>
      <c r="K18" s="75"/>
      <c r="L18" s="75"/>
    </row>
    <row r="19" spans="1:12" ht="12.75">
      <c r="A19" s="67"/>
      <c r="B19" s="54"/>
      <c r="C19" s="64"/>
      <c r="D19" s="26"/>
      <c r="E19" s="9"/>
      <c r="F19" s="55"/>
      <c r="G19" s="55"/>
      <c r="H19" s="55"/>
      <c r="I19" s="55"/>
      <c r="J19" s="55"/>
      <c r="K19" s="75"/>
      <c r="L19" s="75"/>
    </row>
    <row r="20" spans="1:12" ht="12.75">
      <c r="A20" s="67">
        <v>181</v>
      </c>
      <c r="B20" s="54" t="s">
        <v>14</v>
      </c>
      <c r="C20" s="64">
        <v>2.5</v>
      </c>
      <c r="D20" s="26">
        <v>50</v>
      </c>
      <c r="E20" s="9" t="s">
        <v>54</v>
      </c>
      <c r="F20" s="55"/>
      <c r="G20" s="55"/>
      <c r="H20" s="55"/>
      <c r="I20" s="55"/>
      <c r="J20" s="55"/>
      <c r="K20" s="75"/>
      <c r="L20" s="75"/>
    </row>
    <row r="21" spans="1:12" ht="12.75">
      <c r="A21" s="67">
        <v>182</v>
      </c>
      <c r="B21" s="54" t="s">
        <v>14</v>
      </c>
      <c r="C21" s="64">
        <v>0.5</v>
      </c>
      <c r="D21" s="26">
        <v>10</v>
      </c>
      <c r="E21" s="9" t="s">
        <v>51</v>
      </c>
      <c r="F21" s="55"/>
      <c r="G21" s="55"/>
      <c r="H21" s="55"/>
      <c r="I21" s="55"/>
      <c r="J21" s="55"/>
      <c r="K21" s="75"/>
      <c r="L21" s="75"/>
    </row>
    <row r="22" spans="1:12" ht="12.75">
      <c r="A22" s="67">
        <v>183</v>
      </c>
      <c r="B22" s="54" t="s">
        <v>14</v>
      </c>
      <c r="C22" s="64">
        <v>3</v>
      </c>
      <c r="D22" s="26">
        <v>60</v>
      </c>
      <c r="E22" s="9" t="s">
        <v>60</v>
      </c>
      <c r="F22" s="55"/>
      <c r="G22" s="55"/>
      <c r="H22" s="55"/>
      <c r="I22" s="55"/>
      <c r="J22" s="55"/>
      <c r="K22" s="75"/>
      <c r="L22" s="75"/>
    </row>
    <row r="23" ht="12.75">
      <c r="A23" s="50"/>
    </row>
    <row r="24" spans="1:12" s="6" customFormat="1" ht="15.75">
      <c r="A24" s="4" t="s">
        <v>3</v>
      </c>
      <c r="B24" s="7"/>
      <c r="C24" s="4"/>
      <c r="D24" s="5"/>
      <c r="E24" s="4" t="s">
        <v>37</v>
      </c>
      <c r="F24" s="27"/>
      <c r="G24" s="27"/>
      <c r="H24" s="27"/>
      <c r="I24" s="15"/>
      <c r="J24" s="18"/>
      <c r="K24" s="11"/>
      <c r="L24" s="13"/>
    </row>
    <row r="25" spans="1:12" s="92" customFormat="1" ht="12.75">
      <c r="A25" s="84" t="s">
        <v>39</v>
      </c>
      <c r="B25" s="85"/>
      <c r="C25" s="84"/>
      <c r="D25" s="86"/>
      <c r="E25" s="87"/>
      <c r="F25" s="88"/>
      <c r="G25" s="88"/>
      <c r="H25" s="88"/>
      <c r="I25" s="16"/>
      <c r="J25" s="89"/>
      <c r="K25" s="90"/>
      <c r="L25" s="91"/>
    </row>
    <row r="26" spans="1:12" s="6" customFormat="1" ht="15.75">
      <c r="A26" s="4" t="s">
        <v>3</v>
      </c>
      <c r="B26" s="7"/>
      <c r="C26" s="4"/>
      <c r="D26" s="5"/>
      <c r="E26" s="4" t="s">
        <v>38</v>
      </c>
      <c r="F26" s="27"/>
      <c r="G26" s="27"/>
      <c r="H26" s="27"/>
      <c r="I26" s="15"/>
      <c r="J26" s="18"/>
      <c r="K26" s="11"/>
      <c r="L26" s="13"/>
    </row>
    <row r="27" spans="1:12" s="92" customFormat="1" ht="12.75">
      <c r="A27" s="84" t="s">
        <v>6</v>
      </c>
      <c r="B27" s="85"/>
      <c r="C27" s="84"/>
      <c r="D27" s="86"/>
      <c r="E27" s="87"/>
      <c r="F27" s="88"/>
      <c r="G27" s="88"/>
      <c r="H27" s="88"/>
      <c r="I27" s="16"/>
      <c r="J27" s="89"/>
      <c r="K27" s="90"/>
      <c r="L27" s="91"/>
    </row>
    <row r="28" spans="1:12" s="2" customFormat="1" ht="44.25" customHeight="1" thickBot="1">
      <c r="A28" s="45" t="s">
        <v>35</v>
      </c>
      <c r="B28" s="45" t="s">
        <v>9</v>
      </c>
      <c r="C28" s="45" t="s">
        <v>10</v>
      </c>
      <c r="D28" s="52" t="s">
        <v>58</v>
      </c>
      <c r="E28" s="57" t="s">
        <v>0</v>
      </c>
      <c r="F28" s="46" t="s">
        <v>11</v>
      </c>
      <c r="G28" s="46" t="s">
        <v>12</v>
      </c>
      <c r="H28" s="33" t="s">
        <v>1</v>
      </c>
      <c r="I28" s="34" t="s">
        <v>8</v>
      </c>
      <c r="J28" s="56" t="s">
        <v>40</v>
      </c>
      <c r="K28" s="35" t="s">
        <v>7</v>
      </c>
      <c r="L28" s="36" t="s">
        <v>2</v>
      </c>
    </row>
    <row r="29" spans="1:12" s="3" customFormat="1" ht="12.75">
      <c r="A29" s="71">
        <v>101</v>
      </c>
      <c r="B29" s="68">
        <v>1</v>
      </c>
      <c r="C29" s="10" t="str">
        <f>T("Buche")</f>
        <v>Buche</v>
      </c>
      <c r="D29" s="24">
        <v>1.34</v>
      </c>
      <c r="E29" s="10" t="str">
        <f aca="true" t="shared" si="0" ref="E29:E61">T("Fm o.R.")</f>
        <v>Fm o.R.</v>
      </c>
      <c r="F29" s="10"/>
      <c r="G29" s="10">
        <v>5</v>
      </c>
      <c r="H29" s="9" t="str">
        <f>T("Wolfsklingenweg")</f>
        <v>Wolfsklingenweg</v>
      </c>
      <c r="I29" s="29">
        <f aca="true" t="shared" si="1" ref="I29:I61">D29*59</f>
        <v>79.06</v>
      </c>
      <c r="J29" s="30"/>
      <c r="K29" s="31">
        <f>I29*(1-J29/100)</f>
        <v>79.06</v>
      </c>
      <c r="L29" s="32"/>
    </row>
    <row r="30" spans="1:12" s="3" customFormat="1" ht="12.75">
      <c r="A30" s="22">
        <v>101</v>
      </c>
      <c r="B30" s="68">
        <v>2</v>
      </c>
      <c r="C30" s="10" t="str">
        <f>T("Buche")</f>
        <v>Buche</v>
      </c>
      <c r="D30" s="24">
        <v>2.36</v>
      </c>
      <c r="E30" s="10" t="str">
        <f t="shared" si="0"/>
        <v>Fm o.R.</v>
      </c>
      <c r="F30" s="10"/>
      <c r="G30" s="10">
        <v>5</v>
      </c>
      <c r="H30" s="9" t="str">
        <f aca="true" t="shared" si="2" ref="H30:H61">T("Wolfsklingenweg")</f>
        <v>Wolfsklingenweg</v>
      </c>
      <c r="I30" s="17">
        <f t="shared" si="1"/>
        <v>139.23999999999998</v>
      </c>
      <c r="J30" s="20">
        <v>10</v>
      </c>
      <c r="K30" s="26">
        <f aca="true" t="shared" si="3" ref="K30:K64">I30*(1-J30/100)</f>
        <v>125.31599999999999</v>
      </c>
      <c r="L30" s="14"/>
    </row>
    <row r="31" spans="1:12" s="3" customFormat="1" ht="12.75">
      <c r="A31" s="22">
        <v>101</v>
      </c>
      <c r="B31" s="68">
        <v>3</v>
      </c>
      <c r="C31" s="10" t="str">
        <f>T("Buche")</f>
        <v>Buche</v>
      </c>
      <c r="D31" s="24">
        <v>1.14</v>
      </c>
      <c r="E31" s="10" t="str">
        <f t="shared" si="0"/>
        <v>Fm o.R.</v>
      </c>
      <c r="F31" s="10"/>
      <c r="G31" s="10">
        <v>6</v>
      </c>
      <c r="H31" s="9" t="str">
        <f t="shared" si="2"/>
        <v>Wolfsklingenweg</v>
      </c>
      <c r="I31" s="17">
        <f t="shared" si="1"/>
        <v>67.25999999999999</v>
      </c>
      <c r="J31" s="20"/>
      <c r="K31" s="26">
        <f t="shared" si="3"/>
        <v>67.25999999999999</v>
      </c>
      <c r="L31" s="14"/>
    </row>
    <row r="32" spans="1:12" s="3" customFormat="1" ht="12.75">
      <c r="A32" s="22">
        <v>101</v>
      </c>
      <c r="B32" s="68">
        <v>4</v>
      </c>
      <c r="C32" s="10" t="str">
        <f>T("Buche")</f>
        <v>Buche</v>
      </c>
      <c r="D32" s="24">
        <v>2.94</v>
      </c>
      <c r="E32" s="10" t="str">
        <f t="shared" si="0"/>
        <v>Fm o.R.</v>
      </c>
      <c r="F32" s="10"/>
      <c r="G32" s="10">
        <v>10</v>
      </c>
      <c r="H32" s="9" t="str">
        <f t="shared" si="2"/>
        <v>Wolfsklingenweg</v>
      </c>
      <c r="I32" s="17">
        <f t="shared" si="1"/>
        <v>173.46</v>
      </c>
      <c r="J32" s="20"/>
      <c r="K32" s="26">
        <f t="shared" si="3"/>
        <v>173.46</v>
      </c>
      <c r="L32" s="14"/>
    </row>
    <row r="33" spans="1:12" s="3" customFormat="1" ht="12.75">
      <c r="A33" s="22">
        <v>101</v>
      </c>
      <c r="B33" s="68">
        <v>5</v>
      </c>
      <c r="C33" s="10" t="str">
        <f>T("Buche")</f>
        <v>Buche</v>
      </c>
      <c r="D33" s="24">
        <v>3.14</v>
      </c>
      <c r="E33" s="10" t="str">
        <f t="shared" si="0"/>
        <v>Fm o.R.</v>
      </c>
      <c r="F33" s="10"/>
      <c r="G33" s="10">
        <v>10</v>
      </c>
      <c r="H33" s="9" t="str">
        <f t="shared" si="2"/>
        <v>Wolfsklingenweg</v>
      </c>
      <c r="I33" s="17">
        <f t="shared" si="1"/>
        <v>185.26000000000002</v>
      </c>
      <c r="J33" s="20"/>
      <c r="K33" s="26">
        <f t="shared" si="3"/>
        <v>185.26000000000002</v>
      </c>
      <c r="L33" s="14"/>
    </row>
    <row r="34" spans="1:12" s="3" customFormat="1" ht="12.75">
      <c r="A34" s="22">
        <v>101</v>
      </c>
      <c r="B34" s="68">
        <v>6</v>
      </c>
      <c r="C34" s="10" t="str">
        <f>T("Eiche")</f>
        <v>Eiche</v>
      </c>
      <c r="D34" s="24">
        <v>1.47</v>
      </c>
      <c r="E34" s="10" t="str">
        <f t="shared" si="0"/>
        <v>Fm o.R.</v>
      </c>
      <c r="F34" s="10"/>
      <c r="G34" s="10">
        <v>9</v>
      </c>
      <c r="H34" s="9" t="str">
        <f t="shared" si="2"/>
        <v>Wolfsklingenweg</v>
      </c>
      <c r="I34" s="17">
        <f t="shared" si="1"/>
        <v>86.73</v>
      </c>
      <c r="J34" s="20">
        <v>10</v>
      </c>
      <c r="K34" s="26">
        <f t="shared" si="3"/>
        <v>78.057</v>
      </c>
      <c r="L34" s="14"/>
    </row>
    <row r="35" spans="1:12" s="3" customFormat="1" ht="12.75">
      <c r="A35" s="22">
        <v>101</v>
      </c>
      <c r="B35" s="68">
        <v>7</v>
      </c>
      <c r="C35" s="10" t="str">
        <f aca="true" t="shared" si="4" ref="C35:C40">T("Buche")</f>
        <v>Buche</v>
      </c>
      <c r="D35" s="24">
        <v>3.14</v>
      </c>
      <c r="E35" s="10" t="str">
        <f t="shared" si="0"/>
        <v>Fm o.R.</v>
      </c>
      <c r="F35" s="10"/>
      <c r="G35" s="10">
        <v>5</v>
      </c>
      <c r="H35" s="9" t="str">
        <f t="shared" si="2"/>
        <v>Wolfsklingenweg</v>
      </c>
      <c r="I35" s="17">
        <f t="shared" si="1"/>
        <v>185.26000000000002</v>
      </c>
      <c r="J35" s="20"/>
      <c r="K35" s="26">
        <f t="shared" si="3"/>
        <v>185.26000000000002</v>
      </c>
      <c r="L35" s="14"/>
    </row>
    <row r="36" spans="1:12" s="3" customFormat="1" ht="12.75">
      <c r="A36" s="22">
        <v>101</v>
      </c>
      <c r="B36" s="68">
        <v>8</v>
      </c>
      <c r="C36" s="10" t="str">
        <f t="shared" si="4"/>
        <v>Buche</v>
      </c>
      <c r="D36" s="24">
        <v>4.11</v>
      </c>
      <c r="E36" s="10" t="str">
        <f t="shared" si="0"/>
        <v>Fm o.R.</v>
      </c>
      <c r="F36" s="10"/>
      <c r="G36" s="10">
        <v>7</v>
      </c>
      <c r="H36" s="9" t="str">
        <f t="shared" si="2"/>
        <v>Wolfsklingenweg</v>
      </c>
      <c r="I36" s="17">
        <f t="shared" si="1"/>
        <v>242.49</v>
      </c>
      <c r="J36" s="20"/>
      <c r="K36" s="26">
        <f t="shared" si="3"/>
        <v>242.49</v>
      </c>
      <c r="L36" s="14"/>
    </row>
    <row r="37" spans="1:12" s="3" customFormat="1" ht="12.75">
      <c r="A37" s="22">
        <v>101</v>
      </c>
      <c r="B37" s="68">
        <v>9</v>
      </c>
      <c r="C37" s="10" t="str">
        <f t="shared" si="4"/>
        <v>Buche</v>
      </c>
      <c r="D37" s="24">
        <v>1.5</v>
      </c>
      <c r="E37" s="10" t="str">
        <f t="shared" si="0"/>
        <v>Fm o.R.</v>
      </c>
      <c r="F37" s="10"/>
      <c r="G37" s="10">
        <v>6</v>
      </c>
      <c r="H37" s="9" t="str">
        <f t="shared" si="2"/>
        <v>Wolfsklingenweg</v>
      </c>
      <c r="I37" s="17">
        <f t="shared" si="1"/>
        <v>88.5</v>
      </c>
      <c r="J37" s="20"/>
      <c r="K37" s="26">
        <f t="shared" si="3"/>
        <v>88.5</v>
      </c>
      <c r="L37" s="14"/>
    </row>
    <row r="38" spans="1:12" s="3" customFormat="1" ht="12.75">
      <c r="A38" s="22">
        <v>101</v>
      </c>
      <c r="B38" s="68">
        <v>10</v>
      </c>
      <c r="C38" s="10" t="str">
        <f t="shared" si="4"/>
        <v>Buche</v>
      </c>
      <c r="D38" s="24">
        <v>4.4</v>
      </c>
      <c r="E38" s="10" t="str">
        <f t="shared" si="0"/>
        <v>Fm o.R.</v>
      </c>
      <c r="F38" s="10"/>
      <c r="G38" s="10">
        <v>8</v>
      </c>
      <c r="H38" s="9" t="str">
        <f t="shared" si="2"/>
        <v>Wolfsklingenweg</v>
      </c>
      <c r="I38" s="17">
        <f t="shared" si="1"/>
        <v>259.6</v>
      </c>
      <c r="J38" s="20"/>
      <c r="K38" s="26">
        <f t="shared" si="3"/>
        <v>259.6</v>
      </c>
      <c r="L38" s="14"/>
    </row>
    <row r="39" spans="1:12" s="3" customFormat="1" ht="12.75">
      <c r="A39" s="22">
        <v>101</v>
      </c>
      <c r="B39" s="68">
        <v>11</v>
      </c>
      <c r="C39" s="10" t="str">
        <f t="shared" si="4"/>
        <v>Buche</v>
      </c>
      <c r="D39" s="24">
        <v>5.19</v>
      </c>
      <c r="E39" s="10" t="str">
        <f t="shared" si="0"/>
        <v>Fm o.R.</v>
      </c>
      <c r="F39" s="10"/>
      <c r="G39" s="10">
        <v>10</v>
      </c>
      <c r="H39" s="9" t="str">
        <f t="shared" si="2"/>
        <v>Wolfsklingenweg</v>
      </c>
      <c r="I39" s="17">
        <f t="shared" si="1"/>
        <v>306.21000000000004</v>
      </c>
      <c r="J39" s="20"/>
      <c r="K39" s="26">
        <f t="shared" si="3"/>
        <v>306.21000000000004</v>
      </c>
      <c r="L39" s="14"/>
    </row>
    <row r="40" spans="1:12" s="3" customFormat="1" ht="12.75">
      <c r="A40" s="22">
        <v>101</v>
      </c>
      <c r="B40" s="68">
        <v>12</v>
      </c>
      <c r="C40" s="10" t="str">
        <f t="shared" si="4"/>
        <v>Buche</v>
      </c>
      <c r="D40" s="24">
        <v>2.96</v>
      </c>
      <c r="E40" s="10" t="str">
        <f t="shared" si="0"/>
        <v>Fm o.R.</v>
      </c>
      <c r="F40" s="10"/>
      <c r="G40" s="10">
        <v>14</v>
      </c>
      <c r="H40" s="9" t="str">
        <f t="shared" si="2"/>
        <v>Wolfsklingenweg</v>
      </c>
      <c r="I40" s="17">
        <f t="shared" si="1"/>
        <v>174.64</v>
      </c>
      <c r="J40" s="20"/>
      <c r="K40" s="26">
        <f t="shared" si="3"/>
        <v>174.64</v>
      </c>
      <c r="L40" s="14"/>
    </row>
    <row r="41" spans="1:12" s="3" customFormat="1" ht="12.75">
      <c r="A41" s="22">
        <v>101</v>
      </c>
      <c r="B41" s="68">
        <v>13</v>
      </c>
      <c r="C41" s="10" t="str">
        <f>T("Eiche")</f>
        <v>Eiche</v>
      </c>
      <c r="D41" s="24">
        <v>6.01</v>
      </c>
      <c r="E41" s="10" t="str">
        <f t="shared" si="0"/>
        <v>Fm o.R.</v>
      </c>
      <c r="F41" s="10"/>
      <c r="G41" s="10">
        <v>14</v>
      </c>
      <c r="H41" s="9" t="str">
        <f t="shared" si="2"/>
        <v>Wolfsklingenweg</v>
      </c>
      <c r="I41" s="17">
        <f t="shared" si="1"/>
        <v>354.59</v>
      </c>
      <c r="J41" s="20"/>
      <c r="K41" s="26">
        <f t="shared" si="3"/>
        <v>354.59</v>
      </c>
      <c r="L41" s="14"/>
    </row>
    <row r="42" spans="1:12" s="3" customFormat="1" ht="12.75">
      <c r="A42" s="22">
        <v>101</v>
      </c>
      <c r="B42" s="68">
        <v>14</v>
      </c>
      <c r="C42" s="10" t="str">
        <f>T("Buche")</f>
        <v>Buche</v>
      </c>
      <c r="D42" s="24">
        <v>4.97</v>
      </c>
      <c r="E42" s="10" t="str">
        <f t="shared" si="0"/>
        <v>Fm o.R.</v>
      </c>
      <c r="F42" s="10"/>
      <c r="G42" s="10">
        <v>10</v>
      </c>
      <c r="H42" s="9" t="str">
        <f t="shared" si="2"/>
        <v>Wolfsklingenweg</v>
      </c>
      <c r="I42" s="17">
        <f t="shared" si="1"/>
        <v>293.22999999999996</v>
      </c>
      <c r="J42" s="20">
        <v>10</v>
      </c>
      <c r="K42" s="26">
        <f t="shared" si="3"/>
        <v>263.907</v>
      </c>
      <c r="L42" s="14"/>
    </row>
    <row r="43" spans="1:12" s="3" customFormat="1" ht="12.75">
      <c r="A43" s="22">
        <v>101</v>
      </c>
      <c r="B43" s="68">
        <v>15</v>
      </c>
      <c r="C43" s="10" t="str">
        <f>T("Eiche")</f>
        <v>Eiche</v>
      </c>
      <c r="D43" s="24">
        <v>4.49</v>
      </c>
      <c r="E43" s="10" t="str">
        <f t="shared" si="0"/>
        <v>Fm o.R.</v>
      </c>
      <c r="F43" s="10"/>
      <c r="G43" s="10">
        <v>10</v>
      </c>
      <c r="H43" s="9" t="str">
        <f t="shared" si="2"/>
        <v>Wolfsklingenweg</v>
      </c>
      <c r="I43" s="17">
        <f t="shared" si="1"/>
        <v>264.91</v>
      </c>
      <c r="J43" s="20">
        <v>20</v>
      </c>
      <c r="K43" s="26">
        <f t="shared" si="3"/>
        <v>211.92800000000003</v>
      </c>
      <c r="L43" s="14"/>
    </row>
    <row r="44" spans="1:12" s="3" customFormat="1" ht="12.75">
      <c r="A44" s="22">
        <v>101</v>
      </c>
      <c r="B44" s="68">
        <v>16</v>
      </c>
      <c r="C44" s="10" t="str">
        <f>T("Buche")</f>
        <v>Buche</v>
      </c>
      <c r="D44" s="24">
        <v>5.84</v>
      </c>
      <c r="E44" s="10" t="str">
        <f t="shared" si="0"/>
        <v>Fm o.R.</v>
      </c>
      <c r="F44" s="10"/>
      <c r="G44" s="10">
        <v>21</v>
      </c>
      <c r="H44" s="9" t="str">
        <f t="shared" si="2"/>
        <v>Wolfsklingenweg</v>
      </c>
      <c r="I44" s="17">
        <f t="shared" si="1"/>
        <v>344.56</v>
      </c>
      <c r="J44" s="20"/>
      <c r="K44" s="26">
        <f t="shared" si="3"/>
        <v>344.56</v>
      </c>
      <c r="L44" s="14"/>
    </row>
    <row r="45" spans="1:12" s="3" customFormat="1" ht="12.75">
      <c r="A45" s="22">
        <v>101</v>
      </c>
      <c r="B45" s="68">
        <v>17</v>
      </c>
      <c r="C45" s="10" t="str">
        <f>T("Buche")</f>
        <v>Buche</v>
      </c>
      <c r="D45" s="24">
        <v>4.24</v>
      </c>
      <c r="E45" s="10" t="str">
        <f t="shared" si="0"/>
        <v>Fm o.R.</v>
      </c>
      <c r="F45" s="10"/>
      <c r="G45" s="10">
        <v>9</v>
      </c>
      <c r="H45" s="9" t="str">
        <f t="shared" si="2"/>
        <v>Wolfsklingenweg</v>
      </c>
      <c r="I45" s="17">
        <f t="shared" si="1"/>
        <v>250.16000000000003</v>
      </c>
      <c r="J45" s="20"/>
      <c r="K45" s="26">
        <f t="shared" si="3"/>
        <v>250.16000000000003</v>
      </c>
      <c r="L45" s="14"/>
    </row>
    <row r="46" spans="1:12" s="3" customFormat="1" ht="12.75">
      <c r="A46" s="22">
        <v>101</v>
      </c>
      <c r="B46" s="68">
        <v>18</v>
      </c>
      <c r="C46" s="10" t="str">
        <f>T("Buche")</f>
        <v>Buche</v>
      </c>
      <c r="D46" s="24">
        <v>11.66</v>
      </c>
      <c r="E46" s="10" t="str">
        <f t="shared" si="0"/>
        <v>Fm o.R.</v>
      </c>
      <c r="F46" s="10"/>
      <c r="G46" s="10">
        <v>18</v>
      </c>
      <c r="H46" s="9" t="str">
        <f t="shared" si="2"/>
        <v>Wolfsklingenweg</v>
      </c>
      <c r="I46" s="17">
        <f t="shared" si="1"/>
        <v>687.94</v>
      </c>
      <c r="J46" s="20">
        <v>20</v>
      </c>
      <c r="K46" s="26">
        <f t="shared" si="3"/>
        <v>550.3520000000001</v>
      </c>
      <c r="L46" s="14"/>
    </row>
    <row r="47" spans="1:12" s="3" customFormat="1" ht="12.75">
      <c r="A47" s="22">
        <v>101</v>
      </c>
      <c r="B47" s="68">
        <v>19</v>
      </c>
      <c r="C47" s="10" t="str">
        <f>T("Buche")</f>
        <v>Buche</v>
      </c>
      <c r="D47" s="24">
        <v>10.95</v>
      </c>
      <c r="E47" s="10" t="str">
        <f t="shared" si="0"/>
        <v>Fm o.R.</v>
      </c>
      <c r="F47" s="10"/>
      <c r="G47" s="10">
        <v>28</v>
      </c>
      <c r="H47" s="9" t="str">
        <f t="shared" si="2"/>
        <v>Wolfsklingenweg</v>
      </c>
      <c r="I47" s="17">
        <f t="shared" si="1"/>
        <v>646.05</v>
      </c>
      <c r="J47" s="20"/>
      <c r="K47" s="26">
        <f t="shared" si="3"/>
        <v>646.05</v>
      </c>
      <c r="L47" s="14"/>
    </row>
    <row r="48" spans="1:12" s="3" customFormat="1" ht="12.75">
      <c r="A48" s="22">
        <v>101</v>
      </c>
      <c r="B48" s="68">
        <v>20</v>
      </c>
      <c r="C48" s="10" t="str">
        <f>T("Eiche")</f>
        <v>Eiche</v>
      </c>
      <c r="D48" s="24">
        <v>5.27</v>
      </c>
      <c r="E48" s="10" t="str">
        <f t="shared" si="0"/>
        <v>Fm o.R.</v>
      </c>
      <c r="F48" s="10"/>
      <c r="G48" s="10">
        <v>17</v>
      </c>
      <c r="H48" s="9" t="str">
        <f t="shared" si="2"/>
        <v>Wolfsklingenweg</v>
      </c>
      <c r="I48" s="17">
        <f t="shared" si="1"/>
        <v>310.92999999999995</v>
      </c>
      <c r="J48" s="20"/>
      <c r="K48" s="26">
        <f t="shared" si="3"/>
        <v>310.92999999999995</v>
      </c>
      <c r="L48" s="14"/>
    </row>
    <row r="49" spans="1:12" s="3" customFormat="1" ht="12.75">
      <c r="A49" s="22">
        <v>101</v>
      </c>
      <c r="B49" s="68">
        <v>21</v>
      </c>
      <c r="C49" s="10" t="str">
        <f>T("Eiche")</f>
        <v>Eiche</v>
      </c>
      <c r="D49" s="24">
        <v>11.49</v>
      </c>
      <c r="E49" s="10" t="str">
        <f t="shared" si="0"/>
        <v>Fm o.R.</v>
      </c>
      <c r="F49" s="10"/>
      <c r="G49" s="10">
        <v>18</v>
      </c>
      <c r="H49" s="9" t="str">
        <f t="shared" si="2"/>
        <v>Wolfsklingenweg</v>
      </c>
      <c r="I49" s="17">
        <f t="shared" si="1"/>
        <v>677.91</v>
      </c>
      <c r="J49" s="20">
        <v>20</v>
      </c>
      <c r="K49" s="26">
        <f t="shared" si="3"/>
        <v>542.328</v>
      </c>
      <c r="L49" s="14"/>
    </row>
    <row r="50" spans="1:12" s="3" customFormat="1" ht="12.75">
      <c r="A50" s="22">
        <v>101</v>
      </c>
      <c r="B50" s="68">
        <v>22</v>
      </c>
      <c r="C50" s="10" t="str">
        <f>T("Eiche")</f>
        <v>Eiche</v>
      </c>
      <c r="D50" s="24">
        <v>2.6</v>
      </c>
      <c r="E50" s="10" t="str">
        <f t="shared" si="0"/>
        <v>Fm o.R.</v>
      </c>
      <c r="F50" s="10"/>
      <c r="G50" s="10">
        <v>17</v>
      </c>
      <c r="H50" s="9" t="str">
        <f t="shared" si="2"/>
        <v>Wolfsklingenweg</v>
      </c>
      <c r="I50" s="17">
        <f t="shared" si="1"/>
        <v>153.4</v>
      </c>
      <c r="J50" s="20"/>
      <c r="K50" s="26">
        <f t="shared" si="3"/>
        <v>153.4</v>
      </c>
      <c r="L50" s="14"/>
    </row>
    <row r="51" spans="1:12" s="3" customFormat="1" ht="12.75">
      <c r="A51" s="22">
        <v>101</v>
      </c>
      <c r="B51" s="68">
        <v>23</v>
      </c>
      <c r="C51" s="10" t="str">
        <f>T("Buche")</f>
        <v>Buche</v>
      </c>
      <c r="D51" s="24">
        <v>5.59</v>
      </c>
      <c r="E51" s="10" t="str">
        <f t="shared" si="0"/>
        <v>Fm o.R.</v>
      </c>
      <c r="F51" s="10"/>
      <c r="G51" s="10">
        <v>9</v>
      </c>
      <c r="H51" s="9" t="str">
        <f t="shared" si="2"/>
        <v>Wolfsklingenweg</v>
      </c>
      <c r="I51" s="17">
        <f t="shared" si="1"/>
        <v>329.81</v>
      </c>
      <c r="J51" s="20"/>
      <c r="K51" s="26">
        <f t="shared" si="3"/>
        <v>329.81</v>
      </c>
      <c r="L51" s="14"/>
    </row>
    <row r="52" spans="1:12" s="3" customFormat="1" ht="12.75">
      <c r="A52" s="22">
        <v>101</v>
      </c>
      <c r="B52" s="68">
        <v>24</v>
      </c>
      <c r="C52" s="10" t="str">
        <f>T("Buche")</f>
        <v>Buche</v>
      </c>
      <c r="D52" s="24">
        <v>2.82</v>
      </c>
      <c r="E52" s="10" t="str">
        <f t="shared" si="0"/>
        <v>Fm o.R.</v>
      </c>
      <c r="F52" s="10"/>
      <c r="G52" s="10">
        <v>9</v>
      </c>
      <c r="H52" s="9" t="str">
        <f t="shared" si="2"/>
        <v>Wolfsklingenweg</v>
      </c>
      <c r="I52" s="17">
        <f t="shared" si="1"/>
        <v>166.38</v>
      </c>
      <c r="J52" s="20"/>
      <c r="K52" s="26">
        <f t="shared" si="3"/>
        <v>166.38</v>
      </c>
      <c r="L52" s="14"/>
    </row>
    <row r="53" spans="1:12" s="3" customFormat="1" ht="12.75">
      <c r="A53" s="22">
        <v>101</v>
      </c>
      <c r="B53" s="68">
        <v>25</v>
      </c>
      <c r="C53" s="10" t="str">
        <f>T("Buche")</f>
        <v>Buche</v>
      </c>
      <c r="D53" s="24">
        <v>2.6</v>
      </c>
      <c r="E53" s="10" t="str">
        <f t="shared" si="0"/>
        <v>Fm o.R.</v>
      </c>
      <c r="F53" s="10"/>
      <c r="G53" s="10">
        <v>4</v>
      </c>
      <c r="H53" s="9" t="str">
        <f t="shared" si="2"/>
        <v>Wolfsklingenweg</v>
      </c>
      <c r="I53" s="17">
        <f t="shared" si="1"/>
        <v>153.4</v>
      </c>
      <c r="J53" s="20"/>
      <c r="K53" s="26">
        <f t="shared" si="3"/>
        <v>153.4</v>
      </c>
      <c r="L53" s="14"/>
    </row>
    <row r="54" spans="1:12" s="3" customFormat="1" ht="12.75">
      <c r="A54" s="22">
        <v>101</v>
      </c>
      <c r="B54" s="68">
        <v>26</v>
      </c>
      <c r="C54" s="10" t="str">
        <f>T("Buche")</f>
        <v>Buche</v>
      </c>
      <c r="D54" s="24">
        <v>3.49</v>
      </c>
      <c r="E54" s="10" t="str">
        <f t="shared" si="0"/>
        <v>Fm o.R.</v>
      </c>
      <c r="F54" s="10"/>
      <c r="G54" s="10">
        <v>11</v>
      </c>
      <c r="H54" s="9" t="str">
        <f t="shared" si="2"/>
        <v>Wolfsklingenweg</v>
      </c>
      <c r="I54" s="17">
        <f t="shared" si="1"/>
        <v>205.91000000000003</v>
      </c>
      <c r="J54" s="20"/>
      <c r="K54" s="26">
        <f t="shared" si="3"/>
        <v>205.91000000000003</v>
      </c>
      <c r="L54" s="14"/>
    </row>
    <row r="55" spans="1:12" s="3" customFormat="1" ht="12.75">
      <c r="A55" s="22">
        <v>101</v>
      </c>
      <c r="B55" s="68">
        <v>27</v>
      </c>
      <c r="C55" s="10" t="str">
        <f>T("Buche")</f>
        <v>Buche</v>
      </c>
      <c r="D55" s="24">
        <v>5.1</v>
      </c>
      <c r="E55" s="10" t="str">
        <f t="shared" si="0"/>
        <v>Fm o.R.</v>
      </c>
      <c r="F55" s="10"/>
      <c r="G55" s="10">
        <v>10</v>
      </c>
      <c r="H55" s="9" t="str">
        <f t="shared" si="2"/>
        <v>Wolfsklingenweg</v>
      </c>
      <c r="I55" s="17">
        <f t="shared" si="1"/>
        <v>300.9</v>
      </c>
      <c r="J55" s="20">
        <v>15</v>
      </c>
      <c r="K55" s="26">
        <f t="shared" si="3"/>
        <v>255.765</v>
      </c>
      <c r="L55" s="14"/>
    </row>
    <row r="56" spans="1:12" s="3" customFormat="1" ht="12.75">
      <c r="A56" s="22">
        <v>101</v>
      </c>
      <c r="B56" s="68">
        <v>28</v>
      </c>
      <c r="C56" s="10" t="str">
        <f>T("Eiche")</f>
        <v>Eiche</v>
      </c>
      <c r="D56" s="24">
        <v>2.77</v>
      </c>
      <c r="E56" s="10" t="str">
        <f t="shared" si="0"/>
        <v>Fm o.R.</v>
      </c>
      <c r="F56" s="10"/>
      <c r="G56" s="10">
        <v>7</v>
      </c>
      <c r="H56" s="9" t="str">
        <f t="shared" si="2"/>
        <v>Wolfsklingenweg</v>
      </c>
      <c r="I56" s="17">
        <f t="shared" si="1"/>
        <v>163.43</v>
      </c>
      <c r="J56" s="20">
        <v>20</v>
      </c>
      <c r="K56" s="26">
        <f t="shared" si="3"/>
        <v>130.744</v>
      </c>
      <c r="L56" s="14"/>
    </row>
    <row r="57" spans="1:12" s="3" customFormat="1" ht="12.75">
      <c r="A57" s="22">
        <v>101</v>
      </c>
      <c r="B57" s="68">
        <v>29</v>
      </c>
      <c r="C57" s="10" t="str">
        <f>T("Buche")</f>
        <v>Buche</v>
      </c>
      <c r="D57" s="24">
        <v>2.35</v>
      </c>
      <c r="E57" s="10" t="str">
        <f t="shared" si="0"/>
        <v>Fm o.R.</v>
      </c>
      <c r="F57" s="10"/>
      <c r="G57" s="10">
        <v>14</v>
      </c>
      <c r="H57" s="9" t="str">
        <f t="shared" si="2"/>
        <v>Wolfsklingenweg</v>
      </c>
      <c r="I57" s="17">
        <f t="shared" si="1"/>
        <v>138.65</v>
      </c>
      <c r="J57" s="20"/>
      <c r="K57" s="26">
        <f t="shared" si="3"/>
        <v>138.65</v>
      </c>
      <c r="L57" s="14"/>
    </row>
    <row r="58" spans="1:12" s="3" customFormat="1" ht="12.75">
      <c r="A58" s="22">
        <v>101</v>
      </c>
      <c r="B58" s="68">
        <v>30</v>
      </c>
      <c r="C58" s="10" t="str">
        <f>T("Buche")</f>
        <v>Buche</v>
      </c>
      <c r="D58" s="24">
        <v>3.36</v>
      </c>
      <c r="E58" s="10" t="str">
        <f t="shared" si="0"/>
        <v>Fm o.R.</v>
      </c>
      <c r="F58" s="10"/>
      <c r="G58" s="10">
        <v>2</v>
      </c>
      <c r="H58" s="9" t="str">
        <f t="shared" si="2"/>
        <v>Wolfsklingenweg</v>
      </c>
      <c r="I58" s="17">
        <f t="shared" si="1"/>
        <v>198.23999999999998</v>
      </c>
      <c r="J58" s="20">
        <v>25</v>
      </c>
      <c r="K58" s="26">
        <f t="shared" si="3"/>
        <v>148.67999999999998</v>
      </c>
      <c r="L58" s="14"/>
    </row>
    <row r="59" spans="1:12" s="3" customFormat="1" ht="12.75">
      <c r="A59" s="22">
        <v>101</v>
      </c>
      <c r="B59" s="68">
        <v>31</v>
      </c>
      <c r="C59" s="10" t="str">
        <f>T("Buche")</f>
        <v>Buche</v>
      </c>
      <c r="D59" s="24">
        <v>1.48</v>
      </c>
      <c r="E59" s="10" t="str">
        <f t="shared" si="0"/>
        <v>Fm o.R.</v>
      </c>
      <c r="F59" s="10"/>
      <c r="G59" s="10">
        <v>8</v>
      </c>
      <c r="H59" s="9" t="str">
        <f t="shared" si="2"/>
        <v>Wolfsklingenweg</v>
      </c>
      <c r="I59" s="17">
        <f t="shared" si="1"/>
        <v>87.32</v>
      </c>
      <c r="J59" s="20"/>
      <c r="K59" s="26">
        <f t="shared" si="3"/>
        <v>87.32</v>
      </c>
      <c r="L59" s="14"/>
    </row>
    <row r="60" spans="1:12" s="3" customFormat="1" ht="12.75">
      <c r="A60" s="22">
        <v>101</v>
      </c>
      <c r="B60" s="68">
        <v>32</v>
      </c>
      <c r="C60" s="10" t="str">
        <f>T("Buche")</f>
        <v>Buche</v>
      </c>
      <c r="D60" s="24">
        <v>5.76</v>
      </c>
      <c r="E60" s="10" t="str">
        <f t="shared" si="0"/>
        <v>Fm o.R.</v>
      </c>
      <c r="F60" s="10"/>
      <c r="G60" s="10">
        <v>9</v>
      </c>
      <c r="H60" s="9" t="str">
        <f t="shared" si="2"/>
        <v>Wolfsklingenweg</v>
      </c>
      <c r="I60" s="17">
        <f t="shared" si="1"/>
        <v>339.84</v>
      </c>
      <c r="J60" s="20"/>
      <c r="K60" s="26">
        <f t="shared" si="3"/>
        <v>339.84</v>
      </c>
      <c r="L60" s="14"/>
    </row>
    <row r="61" spans="1:12" s="3" customFormat="1" ht="12.75">
      <c r="A61" s="22">
        <v>101</v>
      </c>
      <c r="B61" s="68">
        <v>33</v>
      </c>
      <c r="C61" s="10" t="str">
        <f>T("Buche")</f>
        <v>Buche</v>
      </c>
      <c r="D61" s="24">
        <v>4.95</v>
      </c>
      <c r="E61" s="10" t="str">
        <f t="shared" si="0"/>
        <v>Fm o.R.</v>
      </c>
      <c r="F61" s="10"/>
      <c r="G61" s="10">
        <v>9</v>
      </c>
      <c r="H61" s="9" t="str">
        <f t="shared" si="2"/>
        <v>Wolfsklingenweg</v>
      </c>
      <c r="I61" s="17">
        <f t="shared" si="1"/>
        <v>292.05</v>
      </c>
      <c r="J61" s="20"/>
      <c r="K61" s="26">
        <f t="shared" si="3"/>
        <v>292.05</v>
      </c>
      <c r="L61" s="14"/>
    </row>
    <row r="62" spans="1:12" s="3" customFormat="1" ht="12.75">
      <c r="A62" s="22"/>
      <c r="B62" s="68"/>
      <c r="C62" s="10"/>
      <c r="D62" s="24"/>
      <c r="E62" s="10"/>
      <c r="F62" s="10"/>
      <c r="G62" s="10"/>
      <c r="H62" s="9"/>
      <c r="I62" s="17"/>
      <c r="J62" s="20"/>
      <c r="K62" s="26"/>
      <c r="L62" s="14"/>
    </row>
    <row r="63" spans="1:12" s="3" customFormat="1" ht="12.75">
      <c r="A63" s="70">
        <v>103</v>
      </c>
      <c r="B63" s="69">
        <v>1</v>
      </c>
      <c r="C63" s="49" t="s">
        <v>14</v>
      </c>
      <c r="D63" s="51">
        <v>6.2</v>
      </c>
      <c r="E63" s="49" t="s">
        <v>15</v>
      </c>
      <c r="F63" s="49"/>
      <c r="G63" s="49">
        <v>17</v>
      </c>
      <c r="H63" s="55" t="s">
        <v>16</v>
      </c>
      <c r="I63" s="17">
        <f>D63*59</f>
        <v>365.8</v>
      </c>
      <c r="J63" s="20"/>
      <c r="K63" s="26">
        <f t="shared" si="3"/>
        <v>365.8</v>
      </c>
      <c r="L63" s="14"/>
    </row>
    <row r="64" spans="1:12" s="3" customFormat="1" ht="12.75">
      <c r="A64" s="70">
        <v>103</v>
      </c>
      <c r="B64" s="69">
        <v>2</v>
      </c>
      <c r="C64" s="49" t="s">
        <v>17</v>
      </c>
      <c r="D64" s="51">
        <v>2.3</v>
      </c>
      <c r="E64" s="49" t="s">
        <v>15</v>
      </c>
      <c r="F64" s="49"/>
      <c r="G64" s="49">
        <v>11</v>
      </c>
      <c r="H64" s="55" t="s">
        <v>16</v>
      </c>
      <c r="I64" s="17">
        <f>D64*59</f>
        <v>135.7</v>
      </c>
      <c r="J64" s="20"/>
      <c r="K64" s="26">
        <f t="shared" si="3"/>
        <v>135.7</v>
      </c>
      <c r="L64" s="14"/>
    </row>
    <row r="65" spans="1:12" s="3" customFormat="1" ht="12.75">
      <c r="A65" s="70">
        <v>103</v>
      </c>
      <c r="B65" s="69">
        <v>3</v>
      </c>
      <c r="C65" s="49" t="s">
        <v>14</v>
      </c>
      <c r="D65" s="51">
        <v>4.4</v>
      </c>
      <c r="E65" s="49" t="s">
        <v>15</v>
      </c>
      <c r="F65" s="49"/>
      <c r="G65" s="49">
        <v>8</v>
      </c>
      <c r="H65" s="55" t="s">
        <v>16</v>
      </c>
      <c r="I65" s="17">
        <f aca="true" t="shared" si="5" ref="I65:I99">D65*59</f>
        <v>259.6</v>
      </c>
      <c r="J65" s="20">
        <v>5</v>
      </c>
      <c r="K65" s="26">
        <f aca="true" t="shared" si="6" ref="K65:K99">I65*(1-J65/100)</f>
        <v>246.62</v>
      </c>
      <c r="L65" s="14"/>
    </row>
    <row r="66" spans="1:12" s="3" customFormat="1" ht="12.75">
      <c r="A66" s="70">
        <v>103</v>
      </c>
      <c r="B66" s="69">
        <v>4</v>
      </c>
      <c r="C66" s="49" t="s">
        <v>17</v>
      </c>
      <c r="D66" s="51">
        <v>6.9</v>
      </c>
      <c r="E66" s="49" t="s">
        <v>15</v>
      </c>
      <c r="F66" s="49"/>
      <c r="G66" s="49">
        <v>11</v>
      </c>
      <c r="H66" s="55" t="s">
        <v>16</v>
      </c>
      <c r="I66" s="17">
        <f t="shared" si="5"/>
        <v>407.1</v>
      </c>
      <c r="J66" s="20"/>
      <c r="K66" s="26">
        <f t="shared" si="6"/>
        <v>407.1</v>
      </c>
      <c r="L66" s="14"/>
    </row>
    <row r="67" spans="1:12" s="3" customFormat="1" ht="12.75">
      <c r="A67" s="70">
        <v>103</v>
      </c>
      <c r="B67" s="69">
        <v>5</v>
      </c>
      <c r="C67" s="49" t="s">
        <v>18</v>
      </c>
      <c r="D67" s="51">
        <v>1.5</v>
      </c>
      <c r="E67" s="49" t="s">
        <v>15</v>
      </c>
      <c r="F67" s="49"/>
      <c r="G67" s="49">
        <v>9</v>
      </c>
      <c r="H67" s="55" t="s">
        <v>16</v>
      </c>
      <c r="I67" s="17">
        <f t="shared" si="5"/>
        <v>88.5</v>
      </c>
      <c r="J67" s="20"/>
      <c r="K67" s="26">
        <f t="shared" si="6"/>
        <v>88.5</v>
      </c>
      <c r="L67" s="14"/>
    </row>
    <row r="68" spans="1:12" s="3" customFormat="1" ht="12.75">
      <c r="A68" s="70">
        <v>103</v>
      </c>
      <c r="B68" s="69">
        <v>6</v>
      </c>
      <c r="C68" s="49" t="s">
        <v>17</v>
      </c>
      <c r="D68" s="51">
        <v>3.9</v>
      </c>
      <c r="E68" s="49" t="s">
        <v>15</v>
      </c>
      <c r="F68" s="49"/>
      <c r="G68" s="49">
        <v>9</v>
      </c>
      <c r="H68" s="55" t="s">
        <v>16</v>
      </c>
      <c r="I68" s="17">
        <f t="shared" si="5"/>
        <v>230.1</v>
      </c>
      <c r="J68" s="20"/>
      <c r="K68" s="26">
        <f t="shared" si="6"/>
        <v>230.1</v>
      </c>
      <c r="L68" s="14"/>
    </row>
    <row r="69" spans="1:12" s="3" customFormat="1" ht="12.75">
      <c r="A69" s="70">
        <v>103</v>
      </c>
      <c r="B69" s="69">
        <v>7</v>
      </c>
      <c r="C69" s="49" t="s">
        <v>17</v>
      </c>
      <c r="D69" s="51">
        <v>5.8</v>
      </c>
      <c r="E69" s="49" t="s">
        <v>15</v>
      </c>
      <c r="F69" s="49"/>
      <c r="G69" s="49">
        <v>12</v>
      </c>
      <c r="H69" s="55" t="s">
        <v>16</v>
      </c>
      <c r="I69" s="17">
        <f t="shared" si="5"/>
        <v>342.2</v>
      </c>
      <c r="J69" s="20">
        <v>5</v>
      </c>
      <c r="K69" s="26">
        <f t="shared" si="6"/>
        <v>325.09</v>
      </c>
      <c r="L69" s="14"/>
    </row>
    <row r="70" spans="1:12" s="3" customFormat="1" ht="12.75">
      <c r="A70" s="70">
        <v>103</v>
      </c>
      <c r="B70" s="69">
        <v>8</v>
      </c>
      <c r="C70" s="49" t="s">
        <v>14</v>
      </c>
      <c r="D70" s="51">
        <v>3.5</v>
      </c>
      <c r="E70" s="49" t="s">
        <v>15</v>
      </c>
      <c r="F70" s="49"/>
      <c r="G70" s="49">
        <v>5</v>
      </c>
      <c r="H70" s="55" t="s">
        <v>16</v>
      </c>
      <c r="I70" s="17">
        <f t="shared" si="5"/>
        <v>206.5</v>
      </c>
      <c r="J70" s="20"/>
      <c r="K70" s="26">
        <f t="shared" si="6"/>
        <v>206.5</v>
      </c>
      <c r="L70" s="14"/>
    </row>
    <row r="71" spans="1:12" s="3" customFormat="1" ht="12.75">
      <c r="A71" s="70">
        <v>103</v>
      </c>
      <c r="B71" s="69">
        <v>9</v>
      </c>
      <c r="C71" s="49" t="s">
        <v>18</v>
      </c>
      <c r="D71" s="51">
        <v>6.4</v>
      </c>
      <c r="E71" s="49" t="s">
        <v>15</v>
      </c>
      <c r="F71" s="49"/>
      <c r="G71" s="49">
        <v>11</v>
      </c>
      <c r="H71" s="55" t="s">
        <v>19</v>
      </c>
      <c r="I71" s="17">
        <f t="shared" si="5"/>
        <v>377.6</v>
      </c>
      <c r="J71" s="20">
        <v>30</v>
      </c>
      <c r="K71" s="26">
        <f t="shared" si="6"/>
        <v>264.32</v>
      </c>
      <c r="L71" s="14"/>
    </row>
    <row r="72" spans="1:12" s="3" customFormat="1" ht="12.75">
      <c r="A72" s="70">
        <v>103</v>
      </c>
      <c r="B72" s="69">
        <v>10</v>
      </c>
      <c r="C72" s="49" t="s">
        <v>14</v>
      </c>
      <c r="D72" s="51">
        <v>3.9</v>
      </c>
      <c r="E72" s="49" t="s">
        <v>15</v>
      </c>
      <c r="F72" s="49"/>
      <c r="G72" s="49">
        <v>9</v>
      </c>
      <c r="H72" s="55" t="s">
        <v>19</v>
      </c>
      <c r="I72" s="17">
        <f t="shared" si="5"/>
        <v>230.1</v>
      </c>
      <c r="J72" s="20">
        <v>10</v>
      </c>
      <c r="K72" s="26">
        <f t="shared" si="6"/>
        <v>207.09</v>
      </c>
      <c r="L72" s="14"/>
    </row>
    <row r="73" spans="1:12" s="3" customFormat="1" ht="12.75">
      <c r="A73" s="70">
        <v>103</v>
      </c>
      <c r="B73" s="69">
        <v>11</v>
      </c>
      <c r="C73" s="49" t="s">
        <v>17</v>
      </c>
      <c r="D73" s="51">
        <v>2.6</v>
      </c>
      <c r="E73" s="49" t="s">
        <v>15</v>
      </c>
      <c r="F73" s="49"/>
      <c r="G73" s="49">
        <v>13</v>
      </c>
      <c r="H73" s="55" t="s">
        <v>19</v>
      </c>
      <c r="I73" s="17">
        <f t="shared" si="5"/>
        <v>153.4</v>
      </c>
      <c r="J73" s="20"/>
      <c r="K73" s="26">
        <f t="shared" si="6"/>
        <v>153.4</v>
      </c>
      <c r="L73" s="14"/>
    </row>
    <row r="74" spans="1:12" s="3" customFormat="1" ht="12.75">
      <c r="A74" s="70">
        <v>103</v>
      </c>
      <c r="B74" s="69">
        <v>12</v>
      </c>
      <c r="C74" s="49" t="s">
        <v>17</v>
      </c>
      <c r="D74" s="51">
        <v>4.4</v>
      </c>
      <c r="E74" s="49" t="s">
        <v>15</v>
      </c>
      <c r="F74" s="49"/>
      <c r="G74" s="49">
        <v>4</v>
      </c>
      <c r="H74" s="55" t="s">
        <v>19</v>
      </c>
      <c r="I74" s="17">
        <f t="shared" si="5"/>
        <v>259.6</v>
      </c>
      <c r="J74" s="20">
        <v>30</v>
      </c>
      <c r="K74" s="26">
        <f t="shared" si="6"/>
        <v>181.72</v>
      </c>
      <c r="L74" s="14"/>
    </row>
    <row r="75" spans="1:12" s="3" customFormat="1" ht="12.75">
      <c r="A75" s="70">
        <v>103</v>
      </c>
      <c r="B75" s="69">
        <v>13</v>
      </c>
      <c r="C75" s="49" t="s">
        <v>20</v>
      </c>
      <c r="D75" s="51">
        <v>1.9</v>
      </c>
      <c r="E75" s="49" t="s">
        <v>15</v>
      </c>
      <c r="F75" s="49"/>
      <c r="G75" s="49">
        <v>1</v>
      </c>
      <c r="H75" s="55" t="s">
        <v>21</v>
      </c>
      <c r="I75" s="17">
        <f t="shared" si="5"/>
        <v>112.1</v>
      </c>
      <c r="J75" s="20">
        <v>40</v>
      </c>
      <c r="K75" s="26">
        <f t="shared" si="6"/>
        <v>67.25999999999999</v>
      </c>
      <c r="L75" s="14"/>
    </row>
    <row r="76" spans="1:12" s="3" customFormat="1" ht="12.75">
      <c r="A76" s="70">
        <v>103</v>
      </c>
      <c r="B76" s="69">
        <v>14</v>
      </c>
      <c r="C76" s="49" t="s">
        <v>17</v>
      </c>
      <c r="D76" s="51">
        <v>3.2</v>
      </c>
      <c r="E76" s="49" t="s">
        <v>15</v>
      </c>
      <c r="F76" s="49"/>
      <c r="G76" s="49">
        <v>6</v>
      </c>
      <c r="H76" s="55" t="s">
        <v>21</v>
      </c>
      <c r="I76" s="17">
        <f t="shared" si="5"/>
        <v>188.8</v>
      </c>
      <c r="J76" s="20">
        <v>15</v>
      </c>
      <c r="K76" s="26">
        <f t="shared" si="6"/>
        <v>160.48000000000002</v>
      </c>
      <c r="L76" s="14"/>
    </row>
    <row r="77" spans="1:12" s="3" customFormat="1" ht="12.75">
      <c r="A77" s="70">
        <v>103</v>
      </c>
      <c r="B77" s="69">
        <v>15</v>
      </c>
      <c r="C77" s="49" t="s">
        <v>17</v>
      </c>
      <c r="D77" s="51">
        <v>3.6</v>
      </c>
      <c r="E77" s="49" t="s">
        <v>15</v>
      </c>
      <c r="F77" s="49"/>
      <c r="G77" s="49">
        <v>13</v>
      </c>
      <c r="H77" s="55" t="s">
        <v>21</v>
      </c>
      <c r="I77" s="17">
        <f t="shared" si="5"/>
        <v>212.4</v>
      </c>
      <c r="J77" s="20"/>
      <c r="K77" s="26">
        <f t="shared" si="6"/>
        <v>212.4</v>
      </c>
      <c r="L77" s="14"/>
    </row>
    <row r="78" spans="1:12" s="3" customFormat="1" ht="12.75">
      <c r="A78" s="70">
        <v>103</v>
      </c>
      <c r="B78" s="69">
        <v>16</v>
      </c>
      <c r="C78" s="49" t="s">
        <v>17</v>
      </c>
      <c r="D78" s="51">
        <v>4.8</v>
      </c>
      <c r="E78" s="49" t="s">
        <v>15</v>
      </c>
      <c r="F78" s="49"/>
      <c r="G78" s="49">
        <v>7</v>
      </c>
      <c r="H78" s="55" t="s">
        <v>21</v>
      </c>
      <c r="I78" s="17">
        <f t="shared" si="5"/>
        <v>283.2</v>
      </c>
      <c r="J78" s="20">
        <v>15</v>
      </c>
      <c r="K78" s="26">
        <f t="shared" si="6"/>
        <v>240.71999999999997</v>
      </c>
      <c r="L78" s="14"/>
    </row>
    <row r="79" spans="1:12" s="3" customFormat="1" ht="12.75">
      <c r="A79" s="70">
        <v>103</v>
      </c>
      <c r="B79" s="69">
        <v>17</v>
      </c>
      <c r="C79" s="49" t="s">
        <v>14</v>
      </c>
      <c r="D79" s="51">
        <v>1.4</v>
      </c>
      <c r="E79" s="49" t="s">
        <v>15</v>
      </c>
      <c r="F79" s="49"/>
      <c r="G79" s="49">
        <v>4</v>
      </c>
      <c r="H79" s="55" t="s">
        <v>21</v>
      </c>
      <c r="I79" s="17">
        <f t="shared" si="5"/>
        <v>82.6</v>
      </c>
      <c r="J79" s="20"/>
      <c r="K79" s="26">
        <f t="shared" si="6"/>
        <v>82.6</v>
      </c>
      <c r="L79" s="14"/>
    </row>
    <row r="80" spans="1:12" s="3" customFormat="1" ht="12.75">
      <c r="A80" s="70">
        <v>103</v>
      </c>
      <c r="B80" s="69">
        <v>18</v>
      </c>
      <c r="C80" s="49" t="s">
        <v>18</v>
      </c>
      <c r="D80" s="51">
        <v>2</v>
      </c>
      <c r="E80" s="49" t="s">
        <v>15</v>
      </c>
      <c r="F80" s="49"/>
      <c r="G80" s="49">
        <v>7</v>
      </c>
      <c r="H80" s="55" t="s">
        <v>21</v>
      </c>
      <c r="I80" s="17">
        <f t="shared" si="5"/>
        <v>118</v>
      </c>
      <c r="J80" s="20"/>
      <c r="K80" s="26">
        <f t="shared" si="6"/>
        <v>118</v>
      </c>
      <c r="L80" s="14"/>
    </row>
    <row r="81" spans="1:12" s="3" customFormat="1" ht="12.75">
      <c r="A81" s="70">
        <v>103</v>
      </c>
      <c r="B81" s="69">
        <v>19</v>
      </c>
      <c r="C81" s="49" t="s">
        <v>17</v>
      </c>
      <c r="D81" s="51">
        <v>5.1</v>
      </c>
      <c r="E81" s="49" t="s">
        <v>15</v>
      </c>
      <c r="F81" s="49"/>
      <c r="G81" s="49">
        <v>11</v>
      </c>
      <c r="H81" s="55" t="s">
        <v>21</v>
      </c>
      <c r="I81" s="17">
        <f t="shared" si="5"/>
        <v>300.9</v>
      </c>
      <c r="J81" s="20"/>
      <c r="K81" s="26">
        <f t="shared" si="6"/>
        <v>300.9</v>
      </c>
      <c r="L81" s="14"/>
    </row>
    <row r="82" spans="1:12" s="3" customFormat="1" ht="12.75">
      <c r="A82" s="70">
        <v>103</v>
      </c>
      <c r="B82" s="69">
        <v>20</v>
      </c>
      <c r="C82" s="49" t="s">
        <v>17</v>
      </c>
      <c r="D82" s="51">
        <v>3.3</v>
      </c>
      <c r="E82" s="49" t="s">
        <v>15</v>
      </c>
      <c r="F82" s="49"/>
      <c r="G82" s="49">
        <v>12</v>
      </c>
      <c r="H82" s="55" t="s">
        <v>21</v>
      </c>
      <c r="I82" s="17">
        <f t="shared" si="5"/>
        <v>194.7</v>
      </c>
      <c r="J82" s="20"/>
      <c r="K82" s="26">
        <f t="shared" si="6"/>
        <v>194.7</v>
      </c>
      <c r="L82" s="14"/>
    </row>
    <row r="83" spans="1:12" s="3" customFormat="1" ht="12.75">
      <c r="A83" s="70">
        <v>103</v>
      </c>
      <c r="B83" s="69">
        <v>21</v>
      </c>
      <c r="C83" s="49" t="s">
        <v>17</v>
      </c>
      <c r="D83" s="51">
        <v>4</v>
      </c>
      <c r="E83" s="49" t="s">
        <v>15</v>
      </c>
      <c r="F83" s="49"/>
      <c r="G83" s="49">
        <v>13</v>
      </c>
      <c r="H83" s="55" t="s">
        <v>21</v>
      </c>
      <c r="I83" s="17">
        <f t="shared" si="5"/>
        <v>236</v>
      </c>
      <c r="J83" s="20"/>
      <c r="K83" s="26">
        <f t="shared" si="6"/>
        <v>236</v>
      </c>
      <c r="L83" s="14"/>
    </row>
    <row r="84" spans="1:12" s="3" customFormat="1" ht="12.75">
      <c r="A84" s="70">
        <v>103</v>
      </c>
      <c r="B84" s="69">
        <v>22</v>
      </c>
      <c r="C84" s="49" t="s">
        <v>18</v>
      </c>
      <c r="D84" s="51">
        <v>2.8</v>
      </c>
      <c r="E84" s="49" t="s">
        <v>15</v>
      </c>
      <c r="F84" s="49"/>
      <c r="G84" s="49">
        <v>7</v>
      </c>
      <c r="H84" s="55" t="s">
        <v>21</v>
      </c>
      <c r="I84" s="17">
        <f t="shared" si="5"/>
        <v>165.2</v>
      </c>
      <c r="J84" s="20"/>
      <c r="K84" s="26">
        <f t="shared" si="6"/>
        <v>165.2</v>
      </c>
      <c r="L84" s="14"/>
    </row>
    <row r="85" spans="1:12" s="3" customFormat="1" ht="12.75">
      <c r="A85" s="70">
        <v>103</v>
      </c>
      <c r="B85" s="69">
        <v>23</v>
      </c>
      <c r="C85" s="49" t="s">
        <v>18</v>
      </c>
      <c r="D85" s="51">
        <v>2.4</v>
      </c>
      <c r="E85" s="49" t="s">
        <v>15</v>
      </c>
      <c r="F85" s="49"/>
      <c r="G85" s="49">
        <v>6</v>
      </c>
      <c r="H85" s="55" t="s">
        <v>21</v>
      </c>
      <c r="I85" s="17">
        <f t="shared" si="5"/>
        <v>141.6</v>
      </c>
      <c r="J85" s="20"/>
      <c r="K85" s="26">
        <f t="shared" si="6"/>
        <v>141.6</v>
      </c>
      <c r="L85" s="14"/>
    </row>
    <row r="86" spans="1:12" s="3" customFormat="1" ht="12.75">
      <c r="A86" s="70">
        <v>103</v>
      </c>
      <c r="B86" s="69">
        <v>24</v>
      </c>
      <c r="C86" s="49" t="s">
        <v>17</v>
      </c>
      <c r="D86" s="51">
        <v>5.2</v>
      </c>
      <c r="E86" s="49" t="s">
        <v>15</v>
      </c>
      <c r="F86" s="49"/>
      <c r="G86" s="49">
        <v>14</v>
      </c>
      <c r="H86" s="55" t="s">
        <v>21</v>
      </c>
      <c r="I86" s="17">
        <f t="shared" si="5"/>
        <v>306.8</v>
      </c>
      <c r="J86" s="20"/>
      <c r="K86" s="26">
        <f t="shared" si="6"/>
        <v>306.8</v>
      </c>
      <c r="L86" s="14"/>
    </row>
    <row r="87" spans="1:12" s="3" customFormat="1" ht="12.75">
      <c r="A87" s="70">
        <v>103</v>
      </c>
      <c r="B87" s="69">
        <v>25</v>
      </c>
      <c r="C87" s="49" t="s">
        <v>17</v>
      </c>
      <c r="D87" s="51">
        <v>2.9</v>
      </c>
      <c r="E87" s="49" t="s">
        <v>15</v>
      </c>
      <c r="F87" s="49"/>
      <c r="G87" s="49">
        <v>16</v>
      </c>
      <c r="H87" s="55" t="s">
        <v>21</v>
      </c>
      <c r="I87" s="17">
        <f t="shared" si="5"/>
        <v>171.1</v>
      </c>
      <c r="J87" s="20"/>
      <c r="K87" s="26">
        <f t="shared" si="6"/>
        <v>171.1</v>
      </c>
      <c r="L87" s="14"/>
    </row>
    <row r="88" spans="1:12" s="3" customFormat="1" ht="12.75">
      <c r="A88" s="70">
        <v>103</v>
      </c>
      <c r="B88" s="69">
        <v>26</v>
      </c>
      <c r="C88" s="49" t="s">
        <v>17</v>
      </c>
      <c r="D88" s="51">
        <v>4.6</v>
      </c>
      <c r="E88" s="49" t="s">
        <v>15</v>
      </c>
      <c r="F88" s="49"/>
      <c r="G88" s="49">
        <v>12</v>
      </c>
      <c r="H88" s="55" t="s">
        <v>21</v>
      </c>
      <c r="I88" s="17">
        <f t="shared" si="5"/>
        <v>271.4</v>
      </c>
      <c r="J88" s="20"/>
      <c r="K88" s="26">
        <f t="shared" si="6"/>
        <v>271.4</v>
      </c>
      <c r="L88" s="14"/>
    </row>
    <row r="89" spans="1:12" s="3" customFormat="1" ht="12.75">
      <c r="A89" s="70">
        <v>103</v>
      </c>
      <c r="B89" s="69">
        <v>27</v>
      </c>
      <c r="C89" s="49" t="s">
        <v>14</v>
      </c>
      <c r="D89" s="51">
        <v>3.4</v>
      </c>
      <c r="E89" s="49" t="s">
        <v>15</v>
      </c>
      <c r="F89" s="49"/>
      <c r="G89" s="49">
        <v>7</v>
      </c>
      <c r="H89" s="55" t="s">
        <v>21</v>
      </c>
      <c r="I89" s="17">
        <f t="shared" si="5"/>
        <v>200.6</v>
      </c>
      <c r="J89" s="20">
        <v>10</v>
      </c>
      <c r="K89" s="26">
        <f t="shared" si="6"/>
        <v>180.54</v>
      </c>
      <c r="L89" s="14"/>
    </row>
    <row r="90" spans="1:12" s="3" customFormat="1" ht="12.75">
      <c r="A90" s="70">
        <v>103</v>
      </c>
      <c r="B90" s="69">
        <v>28</v>
      </c>
      <c r="C90" s="49" t="s">
        <v>18</v>
      </c>
      <c r="D90" s="51">
        <v>2.5</v>
      </c>
      <c r="E90" s="49" t="s">
        <v>15</v>
      </c>
      <c r="F90" s="49"/>
      <c r="G90" s="49">
        <v>6</v>
      </c>
      <c r="H90" s="55" t="s">
        <v>21</v>
      </c>
      <c r="I90" s="17">
        <f t="shared" si="5"/>
        <v>147.5</v>
      </c>
      <c r="J90" s="20"/>
      <c r="K90" s="26">
        <f t="shared" si="6"/>
        <v>147.5</v>
      </c>
      <c r="L90" s="14"/>
    </row>
    <row r="91" spans="1:12" s="3" customFormat="1" ht="3.75" customHeight="1">
      <c r="A91" s="70"/>
      <c r="B91" s="69"/>
      <c r="C91" s="49"/>
      <c r="D91" s="51"/>
      <c r="E91" s="49"/>
      <c r="F91" s="49"/>
      <c r="G91" s="49"/>
      <c r="H91" s="55"/>
      <c r="I91" s="17"/>
      <c r="J91" s="20"/>
      <c r="K91" s="26"/>
      <c r="L91" s="14"/>
    </row>
    <row r="92" spans="1:12" s="3" customFormat="1" ht="12.75">
      <c r="A92" s="70">
        <v>103</v>
      </c>
      <c r="B92" s="69">
        <v>30</v>
      </c>
      <c r="C92" s="49" t="s">
        <v>18</v>
      </c>
      <c r="D92" s="51">
        <v>4.9</v>
      </c>
      <c r="E92" s="49" t="s">
        <v>15</v>
      </c>
      <c r="F92" s="49"/>
      <c r="G92" s="49">
        <v>11</v>
      </c>
      <c r="H92" s="55" t="s">
        <v>22</v>
      </c>
      <c r="I92" s="17">
        <f t="shared" si="5"/>
        <v>289.1</v>
      </c>
      <c r="J92" s="20"/>
      <c r="K92" s="26">
        <f t="shared" si="6"/>
        <v>289.1</v>
      </c>
      <c r="L92" s="14"/>
    </row>
    <row r="93" spans="1:12" s="3" customFormat="1" ht="12.75">
      <c r="A93" s="70">
        <v>103</v>
      </c>
      <c r="B93" s="69">
        <v>31</v>
      </c>
      <c r="C93" s="49" t="s">
        <v>17</v>
      </c>
      <c r="D93" s="51">
        <v>1.8</v>
      </c>
      <c r="E93" s="49" t="s">
        <v>15</v>
      </c>
      <c r="F93" s="49"/>
      <c r="G93" s="49">
        <v>4</v>
      </c>
      <c r="H93" s="55" t="s">
        <v>22</v>
      </c>
      <c r="I93" s="17">
        <f t="shared" si="5"/>
        <v>106.2</v>
      </c>
      <c r="J93" s="20"/>
      <c r="K93" s="26">
        <f t="shared" si="6"/>
        <v>106.2</v>
      </c>
      <c r="L93" s="14"/>
    </row>
    <row r="94" spans="1:12" s="3" customFormat="1" ht="12.75">
      <c r="A94" s="70">
        <v>103</v>
      </c>
      <c r="B94" s="69">
        <v>32</v>
      </c>
      <c r="C94" s="49" t="s">
        <v>14</v>
      </c>
      <c r="D94" s="51">
        <v>4.7</v>
      </c>
      <c r="E94" s="49" t="s">
        <v>15</v>
      </c>
      <c r="F94" s="49"/>
      <c r="G94" s="49">
        <v>8</v>
      </c>
      <c r="H94" s="55" t="s">
        <v>22</v>
      </c>
      <c r="I94" s="17">
        <f t="shared" si="5"/>
        <v>277.3</v>
      </c>
      <c r="J94" s="20"/>
      <c r="K94" s="26">
        <f t="shared" si="6"/>
        <v>277.3</v>
      </c>
      <c r="L94" s="14"/>
    </row>
    <row r="95" spans="1:12" s="3" customFormat="1" ht="12.75">
      <c r="A95" s="70">
        <v>103</v>
      </c>
      <c r="B95" s="69">
        <v>33</v>
      </c>
      <c r="C95" s="49" t="s">
        <v>17</v>
      </c>
      <c r="D95" s="51">
        <v>1.6</v>
      </c>
      <c r="E95" s="49" t="s">
        <v>15</v>
      </c>
      <c r="F95" s="49"/>
      <c r="G95" s="49">
        <v>6</v>
      </c>
      <c r="H95" s="55" t="s">
        <v>22</v>
      </c>
      <c r="I95" s="17">
        <f t="shared" si="5"/>
        <v>94.4</v>
      </c>
      <c r="J95" s="20"/>
      <c r="K95" s="26">
        <f t="shared" si="6"/>
        <v>94.4</v>
      </c>
      <c r="L95" s="14"/>
    </row>
    <row r="96" spans="1:12" s="3" customFormat="1" ht="12.75">
      <c r="A96" s="70">
        <v>103</v>
      </c>
      <c r="B96" s="69">
        <v>34</v>
      </c>
      <c r="C96" s="49" t="s">
        <v>14</v>
      </c>
      <c r="D96" s="51">
        <v>3.9</v>
      </c>
      <c r="E96" s="49" t="s">
        <v>15</v>
      </c>
      <c r="F96" s="49"/>
      <c r="G96" s="49">
        <v>3</v>
      </c>
      <c r="H96" s="55" t="s">
        <v>22</v>
      </c>
      <c r="I96" s="17">
        <f t="shared" si="5"/>
        <v>230.1</v>
      </c>
      <c r="J96" s="20">
        <v>20</v>
      </c>
      <c r="K96" s="26">
        <f t="shared" si="6"/>
        <v>184.08</v>
      </c>
      <c r="L96" s="14"/>
    </row>
    <row r="97" spans="1:12" s="3" customFormat="1" ht="12.75">
      <c r="A97" s="70">
        <v>103</v>
      </c>
      <c r="B97" s="69">
        <v>35</v>
      </c>
      <c r="C97" s="49" t="s">
        <v>17</v>
      </c>
      <c r="D97" s="51">
        <v>3.8</v>
      </c>
      <c r="E97" s="49" t="s">
        <v>15</v>
      </c>
      <c r="F97" s="49"/>
      <c r="G97" s="49">
        <v>9</v>
      </c>
      <c r="H97" s="55" t="s">
        <v>22</v>
      </c>
      <c r="I97" s="17">
        <f t="shared" si="5"/>
        <v>224.2</v>
      </c>
      <c r="J97" s="20"/>
      <c r="K97" s="26">
        <f t="shared" si="6"/>
        <v>224.2</v>
      </c>
      <c r="L97" s="14"/>
    </row>
    <row r="98" spans="1:12" s="3" customFormat="1" ht="12.75">
      <c r="A98" s="70">
        <v>103</v>
      </c>
      <c r="B98" s="69">
        <v>36</v>
      </c>
      <c r="C98" s="49" t="s">
        <v>14</v>
      </c>
      <c r="D98" s="51">
        <v>5.1</v>
      </c>
      <c r="E98" s="49" t="s">
        <v>15</v>
      </c>
      <c r="F98" s="49"/>
      <c r="G98" s="49">
        <v>10</v>
      </c>
      <c r="H98" s="55" t="s">
        <v>22</v>
      </c>
      <c r="I98" s="17">
        <f t="shared" si="5"/>
        <v>300.9</v>
      </c>
      <c r="J98" s="20"/>
      <c r="K98" s="26">
        <f t="shared" si="6"/>
        <v>300.9</v>
      </c>
      <c r="L98" s="14"/>
    </row>
    <row r="99" spans="1:12" s="3" customFormat="1" ht="12.75">
      <c r="A99" s="70">
        <v>103</v>
      </c>
      <c r="B99" s="69">
        <v>37</v>
      </c>
      <c r="C99" s="49" t="s">
        <v>18</v>
      </c>
      <c r="D99" s="51">
        <v>2.3</v>
      </c>
      <c r="E99" s="49" t="s">
        <v>15</v>
      </c>
      <c r="F99" s="49"/>
      <c r="G99" s="49">
        <v>8</v>
      </c>
      <c r="H99" s="55" t="s">
        <v>22</v>
      </c>
      <c r="I99" s="17">
        <f t="shared" si="5"/>
        <v>135.7</v>
      </c>
      <c r="J99" s="20"/>
      <c r="K99" s="26">
        <f t="shared" si="6"/>
        <v>135.7</v>
      </c>
      <c r="L99" s="14"/>
    </row>
    <row r="100" spans="1:12" s="3" customFormat="1" ht="12.75">
      <c r="A100" s="70">
        <v>103</v>
      </c>
      <c r="B100" s="69">
        <v>38</v>
      </c>
      <c r="C100" s="49" t="s">
        <v>17</v>
      </c>
      <c r="D100" s="51">
        <v>4.6</v>
      </c>
      <c r="E100" s="49" t="s">
        <v>15</v>
      </c>
      <c r="F100" s="49"/>
      <c r="G100" s="49">
        <v>13</v>
      </c>
      <c r="H100" s="55" t="s">
        <v>22</v>
      </c>
      <c r="I100" s="17">
        <f>D100*59</f>
        <v>271.4</v>
      </c>
      <c r="J100" s="20"/>
      <c r="K100" s="26">
        <f>I100*(1-J100/100)</f>
        <v>271.4</v>
      </c>
      <c r="L100" s="14"/>
    </row>
    <row r="101" spans="1:12" s="3" customFormat="1" ht="12.75">
      <c r="A101" s="70">
        <v>103</v>
      </c>
      <c r="B101" s="69">
        <v>39</v>
      </c>
      <c r="C101" s="49" t="s">
        <v>17</v>
      </c>
      <c r="D101" s="51">
        <v>3.5</v>
      </c>
      <c r="E101" s="49" t="s">
        <v>15</v>
      </c>
      <c r="F101" s="49"/>
      <c r="G101" s="49">
        <v>9</v>
      </c>
      <c r="H101" s="55" t="s">
        <v>22</v>
      </c>
      <c r="I101" s="17">
        <f aca="true" t="shared" si="7" ref="I101:I129">D101*59</f>
        <v>206.5</v>
      </c>
      <c r="J101" s="20"/>
      <c r="K101" s="26">
        <f aca="true" t="shared" si="8" ref="K101:K129">I101*(1-J101/100)</f>
        <v>206.5</v>
      </c>
      <c r="L101" s="14"/>
    </row>
    <row r="102" spans="1:12" s="3" customFormat="1" ht="12.75">
      <c r="A102" s="70">
        <v>103</v>
      </c>
      <c r="B102" s="69">
        <v>40</v>
      </c>
      <c r="C102" s="49" t="s">
        <v>17</v>
      </c>
      <c r="D102" s="51">
        <v>6.5</v>
      </c>
      <c r="E102" s="49" t="s">
        <v>15</v>
      </c>
      <c r="F102" s="49"/>
      <c r="G102" s="49">
        <v>12</v>
      </c>
      <c r="H102" s="55" t="s">
        <v>22</v>
      </c>
      <c r="I102" s="17">
        <f t="shared" si="7"/>
        <v>383.5</v>
      </c>
      <c r="J102" s="20"/>
      <c r="K102" s="26">
        <f t="shared" si="8"/>
        <v>383.5</v>
      </c>
      <c r="L102" s="14"/>
    </row>
    <row r="103" spans="1:12" s="3" customFormat="1" ht="12.75">
      <c r="A103" s="70">
        <v>103</v>
      </c>
      <c r="B103" s="69">
        <v>41</v>
      </c>
      <c r="C103" s="49" t="s">
        <v>14</v>
      </c>
      <c r="D103" s="51">
        <v>2.1</v>
      </c>
      <c r="E103" s="49" t="s">
        <v>15</v>
      </c>
      <c r="F103" s="49"/>
      <c r="G103" s="49">
        <v>9</v>
      </c>
      <c r="H103" s="55" t="s">
        <v>22</v>
      </c>
      <c r="I103" s="17">
        <f t="shared" si="7"/>
        <v>123.9</v>
      </c>
      <c r="J103" s="20"/>
      <c r="K103" s="26">
        <f t="shared" si="8"/>
        <v>123.9</v>
      </c>
      <c r="L103" s="14"/>
    </row>
    <row r="104" spans="1:12" s="3" customFormat="1" ht="12.75">
      <c r="A104" s="70">
        <v>103</v>
      </c>
      <c r="B104" s="69">
        <v>42</v>
      </c>
      <c r="C104" s="49" t="s">
        <v>17</v>
      </c>
      <c r="D104" s="51">
        <v>4</v>
      </c>
      <c r="E104" s="49" t="s">
        <v>15</v>
      </c>
      <c r="F104" s="49"/>
      <c r="G104" s="49">
        <v>18</v>
      </c>
      <c r="H104" s="55" t="s">
        <v>22</v>
      </c>
      <c r="I104" s="17">
        <f t="shared" si="7"/>
        <v>236</v>
      </c>
      <c r="J104" s="20"/>
      <c r="K104" s="26">
        <f t="shared" si="8"/>
        <v>236</v>
      </c>
      <c r="L104" s="14"/>
    </row>
    <row r="105" spans="1:12" s="3" customFormat="1" ht="12.75">
      <c r="A105" s="70">
        <v>103</v>
      </c>
      <c r="B105" s="69">
        <v>43</v>
      </c>
      <c r="C105" s="49" t="s">
        <v>17</v>
      </c>
      <c r="D105" s="51">
        <v>3.6</v>
      </c>
      <c r="E105" s="49" t="s">
        <v>15</v>
      </c>
      <c r="F105" s="49"/>
      <c r="G105" s="49">
        <v>10</v>
      </c>
      <c r="H105" s="55" t="s">
        <v>22</v>
      </c>
      <c r="I105" s="17">
        <f t="shared" si="7"/>
        <v>212.4</v>
      </c>
      <c r="J105" s="20"/>
      <c r="K105" s="26">
        <f t="shared" si="8"/>
        <v>212.4</v>
      </c>
      <c r="L105" s="14"/>
    </row>
    <row r="106" spans="1:12" s="3" customFormat="1" ht="5.25" customHeight="1">
      <c r="A106" s="70"/>
      <c r="B106" s="69"/>
      <c r="C106" s="49"/>
      <c r="D106" s="51"/>
      <c r="E106" s="49"/>
      <c r="F106" s="49"/>
      <c r="G106" s="49"/>
      <c r="H106" s="55"/>
      <c r="I106" s="17"/>
      <c r="J106" s="20"/>
      <c r="K106" s="26"/>
      <c r="L106" s="14"/>
    </row>
    <row r="107" spans="1:12" s="3" customFormat="1" ht="12.75">
      <c r="A107" s="70">
        <v>103</v>
      </c>
      <c r="B107" s="69">
        <v>50</v>
      </c>
      <c r="C107" s="49" t="s">
        <v>18</v>
      </c>
      <c r="D107" s="51">
        <v>3.8</v>
      </c>
      <c r="E107" s="49" t="s">
        <v>15</v>
      </c>
      <c r="F107" s="49"/>
      <c r="G107" s="49">
        <v>5</v>
      </c>
      <c r="H107" s="55" t="s">
        <v>23</v>
      </c>
      <c r="I107" s="17">
        <f t="shared" si="7"/>
        <v>224.2</v>
      </c>
      <c r="J107" s="20">
        <v>10</v>
      </c>
      <c r="K107" s="26">
        <f t="shared" si="8"/>
        <v>201.78</v>
      </c>
      <c r="L107" s="14"/>
    </row>
    <row r="108" spans="1:12" s="3" customFormat="1" ht="12.75">
      <c r="A108" s="70">
        <v>103</v>
      </c>
      <c r="B108" s="69">
        <v>51</v>
      </c>
      <c r="C108" s="49" t="s">
        <v>17</v>
      </c>
      <c r="D108" s="51">
        <v>6.8</v>
      </c>
      <c r="E108" s="49" t="s">
        <v>15</v>
      </c>
      <c r="F108" s="49"/>
      <c r="G108" s="49">
        <v>8</v>
      </c>
      <c r="H108" s="55" t="s">
        <v>23</v>
      </c>
      <c r="I108" s="17">
        <f t="shared" si="7"/>
        <v>401.2</v>
      </c>
      <c r="J108" s="20">
        <v>30</v>
      </c>
      <c r="K108" s="26">
        <f t="shared" si="8"/>
        <v>280.84</v>
      </c>
      <c r="L108" s="14"/>
    </row>
    <row r="109" spans="1:12" s="3" customFormat="1" ht="12.75">
      <c r="A109" s="70">
        <v>103</v>
      </c>
      <c r="B109" s="69">
        <v>52</v>
      </c>
      <c r="C109" s="49" t="s">
        <v>18</v>
      </c>
      <c r="D109" s="51">
        <v>2</v>
      </c>
      <c r="E109" s="49" t="s">
        <v>15</v>
      </c>
      <c r="F109" s="49"/>
      <c r="G109" s="49">
        <v>3</v>
      </c>
      <c r="H109" s="55" t="s">
        <v>23</v>
      </c>
      <c r="I109" s="17">
        <f t="shared" si="7"/>
        <v>118</v>
      </c>
      <c r="J109" s="20"/>
      <c r="K109" s="26">
        <f t="shared" si="8"/>
        <v>118</v>
      </c>
      <c r="L109" s="14"/>
    </row>
    <row r="110" spans="1:12" s="3" customFormat="1" ht="12.75">
      <c r="A110" s="70">
        <v>103</v>
      </c>
      <c r="B110" s="69">
        <v>53</v>
      </c>
      <c r="C110" s="49" t="s">
        <v>18</v>
      </c>
      <c r="D110" s="51">
        <v>5.5</v>
      </c>
      <c r="E110" s="49" t="s">
        <v>15</v>
      </c>
      <c r="F110" s="49"/>
      <c r="G110" s="49">
        <v>7</v>
      </c>
      <c r="H110" s="55" t="s">
        <v>23</v>
      </c>
      <c r="I110" s="17">
        <f t="shared" si="7"/>
        <v>324.5</v>
      </c>
      <c r="J110" s="20"/>
      <c r="K110" s="26">
        <f t="shared" si="8"/>
        <v>324.5</v>
      </c>
      <c r="L110" s="14"/>
    </row>
    <row r="111" spans="1:12" s="3" customFormat="1" ht="12.75">
      <c r="A111" s="70">
        <v>103</v>
      </c>
      <c r="B111" s="69">
        <v>54</v>
      </c>
      <c r="C111" s="49" t="s">
        <v>18</v>
      </c>
      <c r="D111" s="51">
        <v>7.1</v>
      </c>
      <c r="E111" s="49" t="s">
        <v>15</v>
      </c>
      <c r="F111" s="49"/>
      <c r="G111" s="49">
        <v>12</v>
      </c>
      <c r="H111" s="55" t="s">
        <v>23</v>
      </c>
      <c r="I111" s="17">
        <f t="shared" si="7"/>
        <v>418.9</v>
      </c>
      <c r="J111" s="20"/>
      <c r="K111" s="26">
        <f t="shared" si="8"/>
        <v>418.9</v>
      </c>
      <c r="L111" s="14"/>
    </row>
    <row r="112" spans="1:12" s="3" customFormat="1" ht="12.75">
      <c r="A112" s="70">
        <v>103</v>
      </c>
      <c r="B112" s="69">
        <v>55</v>
      </c>
      <c r="C112" s="49" t="s">
        <v>17</v>
      </c>
      <c r="D112" s="51">
        <v>1.5</v>
      </c>
      <c r="E112" s="49" t="s">
        <v>15</v>
      </c>
      <c r="F112" s="49"/>
      <c r="G112" s="49">
        <v>1</v>
      </c>
      <c r="H112" s="55" t="s">
        <v>24</v>
      </c>
      <c r="I112" s="17">
        <f t="shared" si="7"/>
        <v>88.5</v>
      </c>
      <c r="J112" s="20">
        <v>30</v>
      </c>
      <c r="K112" s="26">
        <f t="shared" si="8"/>
        <v>61.949999999999996</v>
      </c>
      <c r="L112" s="14"/>
    </row>
    <row r="113" spans="1:12" s="3" customFormat="1" ht="12.75">
      <c r="A113" s="70">
        <v>103</v>
      </c>
      <c r="B113" s="69">
        <v>56</v>
      </c>
      <c r="C113" s="49" t="s">
        <v>18</v>
      </c>
      <c r="D113" s="51">
        <v>0.7</v>
      </c>
      <c r="E113" s="49" t="s">
        <v>15</v>
      </c>
      <c r="F113" s="49"/>
      <c r="G113" s="49">
        <v>8</v>
      </c>
      <c r="H113" s="55" t="s">
        <v>23</v>
      </c>
      <c r="I113" s="17">
        <f t="shared" si="7"/>
        <v>41.3</v>
      </c>
      <c r="J113" s="20"/>
      <c r="K113" s="26">
        <f t="shared" si="8"/>
        <v>41.3</v>
      </c>
      <c r="L113" s="14"/>
    </row>
    <row r="114" spans="1:12" s="3" customFormat="1" ht="12.75">
      <c r="A114" s="70">
        <v>103</v>
      </c>
      <c r="B114" s="69">
        <v>57</v>
      </c>
      <c r="C114" s="49" t="s">
        <v>14</v>
      </c>
      <c r="D114" s="51">
        <v>6.4</v>
      </c>
      <c r="E114" s="49" t="s">
        <v>15</v>
      </c>
      <c r="F114" s="49"/>
      <c r="G114" s="49">
        <v>11</v>
      </c>
      <c r="H114" s="55" t="s">
        <v>25</v>
      </c>
      <c r="I114" s="17">
        <f t="shared" si="7"/>
        <v>377.6</v>
      </c>
      <c r="J114" s="20">
        <v>20</v>
      </c>
      <c r="K114" s="26">
        <f t="shared" si="8"/>
        <v>302.08000000000004</v>
      </c>
      <c r="L114" s="14"/>
    </row>
    <row r="115" spans="1:12" s="3" customFormat="1" ht="12.75">
      <c r="A115" s="70">
        <v>103</v>
      </c>
      <c r="B115" s="69">
        <v>58</v>
      </c>
      <c r="C115" s="49" t="s">
        <v>14</v>
      </c>
      <c r="D115" s="51">
        <v>0.6</v>
      </c>
      <c r="E115" s="49" t="s">
        <v>15</v>
      </c>
      <c r="F115" s="49"/>
      <c r="G115" s="49">
        <v>1</v>
      </c>
      <c r="H115" s="55" t="s">
        <v>25</v>
      </c>
      <c r="I115" s="17">
        <f t="shared" si="7"/>
        <v>35.4</v>
      </c>
      <c r="J115" s="20"/>
      <c r="K115" s="26">
        <f t="shared" si="8"/>
        <v>35.4</v>
      </c>
      <c r="L115" s="14"/>
    </row>
    <row r="116" spans="1:12" s="3" customFormat="1" ht="12.75">
      <c r="A116" s="70">
        <v>103</v>
      </c>
      <c r="B116" s="69">
        <v>59</v>
      </c>
      <c r="C116" s="49" t="s">
        <v>17</v>
      </c>
      <c r="D116" s="51">
        <v>2.7</v>
      </c>
      <c r="E116" s="49" t="s">
        <v>15</v>
      </c>
      <c r="F116" s="49"/>
      <c r="G116" s="49">
        <v>3</v>
      </c>
      <c r="H116" s="55" t="s">
        <v>26</v>
      </c>
      <c r="I116" s="17">
        <f t="shared" si="7"/>
        <v>159.3</v>
      </c>
      <c r="J116" s="20">
        <v>30</v>
      </c>
      <c r="K116" s="26">
        <f t="shared" si="8"/>
        <v>111.51</v>
      </c>
      <c r="L116" s="14"/>
    </row>
    <row r="117" spans="1:12" s="3" customFormat="1" ht="12.75">
      <c r="A117" s="70">
        <v>103</v>
      </c>
      <c r="B117" s="69">
        <v>61</v>
      </c>
      <c r="C117" s="49" t="s">
        <v>17</v>
      </c>
      <c r="D117" s="51">
        <v>5.7</v>
      </c>
      <c r="E117" s="49" t="s">
        <v>15</v>
      </c>
      <c r="F117" s="49"/>
      <c r="G117" s="49">
        <v>12</v>
      </c>
      <c r="H117" s="55" t="s">
        <v>27</v>
      </c>
      <c r="I117" s="17">
        <f t="shared" si="7"/>
        <v>336.3</v>
      </c>
      <c r="J117" s="20"/>
      <c r="K117" s="26">
        <f t="shared" si="8"/>
        <v>336.3</v>
      </c>
      <c r="L117" s="14"/>
    </row>
    <row r="118" spans="1:12" s="3" customFormat="1" ht="12.75">
      <c r="A118" s="70">
        <v>103</v>
      </c>
      <c r="B118" s="69">
        <v>62</v>
      </c>
      <c r="C118" s="49" t="s">
        <v>17</v>
      </c>
      <c r="D118" s="51">
        <v>7.3</v>
      </c>
      <c r="E118" s="49" t="s">
        <v>15</v>
      </c>
      <c r="F118" s="49"/>
      <c r="G118" s="49">
        <v>8</v>
      </c>
      <c r="H118" s="55" t="s">
        <v>27</v>
      </c>
      <c r="I118" s="17">
        <f>D118*59</f>
        <v>430.7</v>
      </c>
      <c r="J118" s="20"/>
      <c r="K118" s="26">
        <f>I118*(1-J118/100)</f>
        <v>430.7</v>
      </c>
      <c r="L118" s="14"/>
    </row>
    <row r="119" spans="1:12" s="3" customFormat="1" ht="12.75">
      <c r="A119" s="70">
        <v>103</v>
      </c>
      <c r="B119" s="69">
        <v>71</v>
      </c>
      <c r="C119" s="49" t="s">
        <v>14</v>
      </c>
      <c r="D119" s="51">
        <v>2.6</v>
      </c>
      <c r="E119" s="49" t="s">
        <v>15</v>
      </c>
      <c r="F119" s="49"/>
      <c r="G119" s="49">
        <v>2</v>
      </c>
      <c r="H119" s="55" t="s">
        <v>61</v>
      </c>
      <c r="I119" s="17">
        <f t="shared" si="7"/>
        <v>153.4</v>
      </c>
      <c r="J119" s="20">
        <v>25</v>
      </c>
      <c r="K119" s="26">
        <f t="shared" si="8"/>
        <v>115.05000000000001</v>
      </c>
      <c r="L119" s="14"/>
    </row>
    <row r="120" spans="1:12" s="3" customFormat="1" ht="12.75">
      <c r="A120" s="70"/>
      <c r="B120" s="69"/>
      <c r="C120" s="49"/>
      <c r="D120" s="51"/>
      <c r="E120" s="49"/>
      <c r="F120" s="49"/>
      <c r="G120" s="49"/>
      <c r="H120" s="55"/>
      <c r="I120" s="17"/>
      <c r="J120" s="20"/>
      <c r="K120" s="26"/>
      <c r="L120" s="14"/>
    </row>
    <row r="121" spans="1:12" s="3" customFormat="1" ht="12.75">
      <c r="A121" s="70">
        <v>104</v>
      </c>
      <c r="B121" s="69">
        <v>40</v>
      </c>
      <c r="C121" s="49" t="s">
        <v>17</v>
      </c>
      <c r="D121" s="51">
        <v>3.23</v>
      </c>
      <c r="E121" s="49" t="s">
        <v>15</v>
      </c>
      <c r="F121" s="49"/>
      <c r="G121" s="49">
        <v>14</v>
      </c>
      <c r="H121" s="55" t="s">
        <v>28</v>
      </c>
      <c r="I121" s="17">
        <f t="shared" si="7"/>
        <v>190.57</v>
      </c>
      <c r="J121" s="20"/>
      <c r="K121" s="26">
        <f t="shared" si="8"/>
        <v>190.57</v>
      </c>
      <c r="L121" s="14"/>
    </row>
    <row r="122" spans="1:12" s="3" customFormat="1" ht="12.75">
      <c r="A122" s="70">
        <v>104</v>
      </c>
      <c r="B122" s="69">
        <v>41</v>
      </c>
      <c r="C122" s="49" t="s">
        <v>29</v>
      </c>
      <c r="D122" s="51">
        <v>3.67</v>
      </c>
      <c r="E122" s="49" t="s">
        <v>15</v>
      </c>
      <c r="F122" s="49">
        <v>54</v>
      </c>
      <c r="G122" s="49">
        <v>33</v>
      </c>
      <c r="H122" s="55" t="s">
        <v>28</v>
      </c>
      <c r="I122" s="17">
        <f t="shared" si="7"/>
        <v>216.53</v>
      </c>
      <c r="J122" s="20">
        <v>50</v>
      </c>
      <c r="K122" s="26">
        <f t="shared" si="8"/>
        <v>108.265</v>
      </c>
      <c r="L122" s="14"/>
    </row>
    <row r="123" spans="1:12" s="3" customFormat="1" ht="12.75">
      <c r="A123" s="70">
        <v>104</v>
      </c>
      <c r="B123" s="69">
        <v>42</v>
      </c>
      <c r="C123" s="49" t="s">
        <v>29</v>
      </c>
      <c r="D123" s="51">
        <v>5.28</v>
      </c>
      <c r="E123" s="49" t="s">
        <v>15</v>
      </c>
      <c r="F123" s="49">
        <v>88</v>
      </c>
      <c r="G123" s="49">
        <v>37</v>
      </c>
      <c r="H123" s="55" t="s">
        <v>28</v>
      </c>
      <c r="I123" s="17">
        <f t="shared" si="7"/>
        <v>311.52000000000004</v>
      </c>
      <c r="J123" s="20">
        <v>50</v>
      </c>
      <c r="K123" s="26">
        <f t="shared" si="8"/>
        <v>155.76000000000002</v>
      </c>
      <c r="L123" s="14"/>
    </row>
    <row r="124" spans="1:12" s="3" customFormat="1" ht="12.75">
      <c r="A124" s="70">
        <v>104</v>
      </c>
      <c r="B124" s="69">
        <v>43</v>
      </c>
      <c r="C124" s="49" t="s">
        <v>17</v>
      </c>
      <c r="D124" s="51">
        <v>4.36</v>
      </c>
      <c r="E124" s="49" t="s">
        <v>15</v>
      </c>
      <c r="F124" s="49"/>
      <c r="G124" s="49">
        <v>13</v>
      </c>
      <c r="H124" s="55" t="s">
        <v>28</v>
      </c>
      <c r="I124" s="17">
        <f t="shared" si="7"/>
        <v>257.24</v>
      </c>
      <c r="J124" s="20"/>
      <c r="K124" s="26">
        <f t="shared" si="8"/>
        <v>257.24</v>
      </c>
      <c r="L124" s="14"/>
    </row>
    <row r="125" spans="1:12" s="3" customFormat="1" ht="12.75">
      <c r="A125" s="70">
        <v>104</v>
      </c>
      <c r="B125" s="69">
        <v>44</v>
      </c>
      <c r="C125" s="49" t="s">
        <v>14</v>
      </c>
      <c r="D125" s="51">
        <v>2.57</v>
      </c>
      <c r="E125" s="49" t="s">
        <v>15</v>
      </c>
      <c r="F125" s="49"/>
      <c r="G125" s="49">
        <v>19</v>
      </c>
      <c r="H125" s="55" t="s">
        <v>28</v>
      </c>
      <c r="I125" s="17">
        <f t="shared" si="7"/>
        <v>151.63</v>
      </c>
      <c r="J125" s="20"/>
      <c r="K125" s="26">
        <f t="shared" si="8"/>
        <v>151.63</v>
      </c>
      <c r="L125" s="14"/>
    </row>
    <row r="126" spans="1:12" s="3" customFormat="1" ht="12.75">
      <c r="A126" s="70">
        <v>104</v>
      </c>
      <c r="B126" s="69">
        <v>45</v>
      </c>
      <c r="C126" s="49" t="s">
        <v>36</v>
      </c>
      <c r="D126" s="51">
        <v>3.32</v>
      </c>
      <c r="E126" s="49" t="s">
        <v>15</v>
      </c>
      <c r="F126" s="49">
        <v>65</v>
      </c>
      <c r="G126" s="49">
        <v>35</v>
      </c>
      <c r="H126" s="55" t="s">
        <v>28</v>
      </c>
      <c r="I126" s="17">
        <f t="shared" si="7"/>
        <v>195.88</v>
      </c>
      <c r="J126" s="20">
        <v>40</v>
      </c>
      <c r="K126" s="26">
        <f t="shared" si="8"/>
        <v>117.52799999999999</v>
      </c>
      <c r="L126" s="14"/>
    </row>
    <row r="127" spans="1:12" s="3" customFormat="1" ht="12.75">
      <c r="A127" s="70">
        <v>104</v>
      </c>
      <c r="B127" s="69">
        <v>46</v>
      </c>
      <c r="C127" s="49" t="s">
        <v>29</v>
      </c>
      <c r="D127" s="51">
        <v>3.87</v>
      </c>
      <c r="E127" s="49" t="s">
        <v>15</v>
      </c>
      <c r="F127" s="49">
        <v>69</v>
      </c>
      <c r="G127" s="49">
        <v>31</v>
      </c>
      <c r="H127" s="55" t="s">
        <v>28</v>
      </c>
      <c r="I127" s="17">
        <f t="shared" si="7"/>
        <v>228.33</v>
      </c>
      <c r="J127" s="20">
        <v>50</v>
      </c>
      <c r="K127" s="26">
        <f t="shared" si="8"/>
        <v>114.165</v>
      </c>
      <c r="L127" s="14"/>
    </row>
    <row r="128" spans="1:12" s="3" customFormat="1" ht="12.75">
      <c r="A128" s="70">
        <v>104</v>
      </c>
      <c r="B128" s="69">
        <v>47</v>
      </c>
      <c r="C128" s="49" t="s">
        <v>29</v>
      </c>
      <c r="D128" s="51">
        <v>7.75</v>
      </c>
      <c r="E128" s="49" t="s">
        <v>15</v>
      </c>
      <c r="F128" s="49">
        <v>153</v>
      </c>
      <c r="G128" s="49">
        <v>60</v>
      </c>
      <c r="H128" s="55" t="s">
        <v>28</v>
      </c>
      <c r="I128" s="17">
        <f t="shared" si="7"/>
        <v>457.25</v>
      </c>
      <c r="J128" s="20">
        <v>50</v>
      </c>
      <c r="K128" s="26">
        <f t="shared" si="8"/>
        <v>228.625</v>
      </c>
      <c r="L128" s="14"/>
    </row>
    <row r="129" spans="1:12" s="3" customFormat="1" ht="12.75">
      <c r="A129" s="70">
        <v>104</v>
      </c>
      <c r="B129" s="69">
        <v>48</v>
      </c>
      <c r="C129" s="49" t="s">
        <v>29</v>
      </c>
      <c r="D129" s="51">
        <v>2.98</v>
      </c>
      <c r="E129" s="49" t="s">
        <v>15</v>
      </c>
      <c r="F129" s="49">
        <v>62</v>
      </c>
      <c r="G129" s="49">
        <v>41</v>
      </c>
      <c r="H129" s="55" t="s">
        <v>28</v>
      </c>
      <c r="I129" s="17">
        <f t="shared" si="7"/>
        <v>175.82</v>
      </c>
      <c r="J129" s="20">
        <v>50</v>
      </c>
      <c r="K129" s="26">
        <f t="shared" si="8"/>
        <v>87.91</v>
      </c>
      <c r="L129" s="14"/>
    </row>
    <row r="130" spans="1:12" s="3" customFormat="1" ht="12.75">
      <c r="A130" s="70">
        <v>104</v>
      </c>
      <c r="B130" s="69">
        <v>49</v>
      </c>
      <c r="C130" s="49" t="s">
        <v>17</v>
      </c>
      <c r="D130" s="51">
        <v>1.92</v>
      </c>
      <c r="E130" s="49" t="s">
        <v>15</v>
      </c>
      <c r="F130" s="49">
        <v>16</v>
      </c>
      <c r="G130" s="49">
        <v>12</v>
      </c>
      <c r="H130" s="55" t="s">
        <v>28</v>
      </c>
      <c r="I130" s="17">
        <f>D130*59</f>
        <v>113.28</v>
      </c>
      <c r="J130" s="20"/>
      <c r="K130" s="26">
        <f>I130*(1-J130/100)</f>
        <v>113.28</v>
      </c>
      <c r="L130" s="14"/>
    </row>
    <row r="131" spans="1:12" s="3" customFormat="1" ht="6" customHeight="1">
      <c r="A131" s="70"/>
      <c r="B131" s="69"/>
      <c r="C131" s="49"/>
      <c r="D131" s="51"/>
      <c r="E131" s="49"/>
      <c r="F131" s="49"/>
      <c r="G131" s="49"/>
      <c r="H131" s="55"/>
      <c r="I131" s="17"/>
      <c r="J131" s="20"/>
      <c r="K131" s="26"/>
      <c r="L131" s="14"/>
    </row>
    <row r="132" spans="1:12" s="3" customFormat="1" ht="12.75">
      <c r="A132" s="70">
        <v>104</v>
      </c>
      <c r="B132" s="69">
        <v>50</v>
      </c>
      <c r="C132" s="49" t="s">
        <v>14</v>
      </c>
      <c r="D132" s="51">
        <v>4.98</v>
      </c>
      <c r="E132" s="49" t="s">
        <v>15</v>
      </c>
      <c r="F132" s="49">
        <v>53</v>
      </c>
      <c r="G132" s="49">
        <v>25</v>
      </c>
      <c r="H132" s="55" t="s">
        <v>30</v>
      </c>
      <c r="I132" s="17">
        <f aca="true" t="shared" si="9" ref="I132:I176">D132*59</f>
        <v>293.82000000000005</v>
      </c>
      <c r="J132" s="20"/>
      <c r="K132" s="26">
        <f aca="true" t="shared" si="10" ref="K132:K156">I132*(1-J132/100)</f>
        <v>293.82000000000005</v>
      </c>
      <c r="L132" s="14"/>
    </row>
    <row r="133" spans="1:12" s="3" customFormat="1" ht="12.75">
      <c r="A133" s="70">
        <v>104</v>
      </c>
      <c r="B133" s="69">
        <v>51</v>
      </c>
      <c r="C133" s="49" t="s">
        <v>31</v>
      </c>
      <c r="D133" s="51">
        <v>3.1</v>
      </c>
      <c r="E133" s="49" t="s">
        <v>15</v>
      </c>
      <c r="F133" s="49">
        <v>48</v>
      </c>
      <c r="G133" s="49">
        <v>28</v>
      </c>
      <c r="H133" s="55" t="s">
        <v>30</v>
      </c>
      <c r="I133" s="17">
        <f t="shared" si="9"/>
        <v>182.9</v>
      </c>
      <c r="J133" s="20"/>
      <c r="K133" s="26">
        <f t="shared" si="10"/>
        <v>182.9</v>
      </c>
      <c r="L133" s="14"/>
    </row>
    <row r="134" spans="1:12" s="3" customFormat="1" ht="12.75">
      <c r="A134" s="70">
        <v>104</v>
      </c>
      <c r="B134" s="69">
        <v>52</v>
      </c>
      <c r="C134" s="49" t="s">
        <v>32</v>
      </c>
      <c r="D134" s="51">
        <v>5.62</v>
      </c>
      <c r="E134" s="49" t="s">
        <v>15</v>
      </c>
      <c r="F134" s="49">
        <v>56</v>
      </c>
      <c r="G134" s="49">
        <v>29</v>
      </c>
      <c r="H134" s="55" t="s">
        <v>30</v>
      </c>
      <c r="I134" s="17">
        <f t="shared" si="9"/>
        <v>331.58</v>
      </c>
      <c r="J134" s="20"/>
      <c r="K134" s="26">
        <f t="shared" si="10"/>
        <v>331.58</v>
      </c>
      <c r="L134" s="14"/>
    </row>
    <row r="135" spans="1:12" s="3" customFormat="1" ht="12.75">
      <c r="A135" s="70">
        <v>104</v>
      </c>
      <c r="B135" s="69">
        <v>53</v>
      </c>
      <c r="C135" s="49" t="s">
        <v>17</v>
      </c>
      <c r="D135" s="51">
        <v>4.85</v>
      </c>
      <c r="E135" s="49" t="s">
        <v>15</v>
      </c>
      <c r="F135" s="49">
        <v>41</v>
      </c>
      <c r="G135" s="49">
        <v>24</v>
      </c>
      <c r="H135" s="55" t="s">
        <v>30</v>
      </c>
      <c r="I135" s="17">
        <f t="shared" si="9"/>
        <v>286.15</v>
      </c>
      <c r="J135" s="20"/>
      <c r="K135" s="26">
        <f t="shared" si="10"/>
        <v>286.15</v>
      </c>
      <c r="L135" s="14"/>
    </row>
    <row r="136" spans="1:12" s="3" customFormat="1" ht="12.75">
      <c r="A136" s="70">
        <v>104</v>
      </c>
      <c r="B136" s="69">
        <v>54</v>
      </c>
      <c r="C136" s="49" t="s">
        <v>14</v>
      </c>
      <c r="D136" s="51">
        <v>2.98</v>
      </c>
      <c r="E136" s="49" t="s">
        <v>15</v>
      </c>
      <c r="F136" s="49">
        <v>51</v>
      </c>
      <c r="G136" s="49">
        <v>32</v>
      </c>
      <c r="H136" s="55" t="s">
        <v>30</v>
      </c>
      <c r="I136" s="17">
        <f t="shared" si="9"/>
        <v>175.82</v>
      </c>
      <c r="J136" s="20"/>
      <c r="K136" s="26">
        <f t="shared" si="10"/>
        <v>175.82</v>
      </c>
      <c r="L136" s="14"/>
    </row>
    <row r="137" spans="1:12" s="3" customFormat="1" ht="12.75">
      <c r="A137" s="70">
        <v>104</v>
      </c>
      <c r="B137" s="69">
        <v>55</v>
      </c>
      <c r="C137" s="49" t="s">
        <v>14</v>
      </c>
      <c r="D137" s="51">
        <v>3.16</v>
      </c>
      <c r="E137" s="49" t="s">
        <v>15</v>
      </c>
      <c r="F137" s="49">
        <v>57</v>
      </c>
      <c r="G137" s="49">
        <v>35</v>
      </c>
      <c r="H137" s="55" t="s">
        <v>30</v>
      </c>
      <c r="I137" s="17">
        <f t="shared" si="9"/>
        <v>186.44</v>
      </c>
      <c r="J137" s="20">
        <v>50</v>
      </c>
      <c r="K137" s="26">
        <f t="shared" si="10"/>
        <v>93.22</v>
      </c>
      <c r="L137" s="14"/>
    </row>
    <row r="138" spans="1:12" s="3" customFormat="1" ht="12.75">
      <c r="A138" s="70">
        <v>104</v>
      </c>
      <c r="B138" s="69">
        <v>56</v>
      </c>
      <c r="C138" s="49" t="s">
        <v>14</v>
      </c>
      <c r="D138" s="51">
        <v>3.26</v>
      </c>
      <c r="E138" s="49" t="s">
        <v>15</v>
      </c>
      <c r="F138" s="49">
        <v>51</v>
      </c>
      <c r="G138" s="49">
        <v>28</v>
      </c>
      <c r="H138" s="55" t="s">
        <v>30</v>
      </c>
      <c r="I138" s="17">
        <f t="shared" si="9"/>
        <v>192.33999999999997</v>
      </c>
      <c r="J138" s="20"/>
      <c r="K138" s="26">
        <f t="shared" si="10"/>
        <v>192.33999999999997</v>
      </c>
      <c r="L138" s="14"/>
    </row>
    <row r="139" spans="1:12" s="3" customFormat="1" ht="12.75">
      <c r="A139" s="70">
        <v>104</v>
      </c>
      <c r="B139" s="69">
        <v>57</v>
      </c>
      <c r="C139" s="49" t="s">
        <v>14</v>
      </c>
      <c r="D139" s="51">
        <v>2.19</v>
      </c>
      <c r="E139" s="49" t="s">
        <v>15</v>
      </c>
      <c r="F139" s="49">
        <v>38</v>
      </c>
      <c r="G139" s="49">
        <v>21</v>
      </c>
      <c r="H139" s="55" t="s">
        <v>30</v>
      </c>
      <c r="I139" s="17">
        <f t="shared" si="9"/>
        <v>129.21</v>
      </c>
      <c r="J139" s="20"/>
      <c r="K139" s="26">
        <f t="shared" si="10"/>
        <v>129.21</v>
      </c>
      <c r="L139" s="14"/>
    </row>
    <row r="140" spans="1:12" s="3" customFormat="1" ht="12.75">
      <c r="A140" s="70">
        <v>104</v>
      </c>
      <c r="B140" s="69">
        <v>58</v>
      </c>
      <c r="C140" s="49" t="s">
        <v>14</v>
      </c>
      <c r="D140" s="51">
        <v>2.61</v>
      </c>
      <c r="E140" s="49" t="s">
        <v>15</v>
      </c>
      <c r="F140" s="49">
        <v>55</v>
      </c>
      <c r="G140" s="49">
        <v>27</v>
      </c>
      <c r="H140" s="55" t="s">
        <v>30</v>
      </c>
      <c r="I140" s="17">
        <f t="shared" si="9"/>
        <v>153.98999999999998</v>
      </c>
      <c r="J140" s="20"/>
      <c r="K140" s="26">
        <f t="shared" si="10"/>
        <v>153.98999999999998</v>
      </c>
      <c r="L140" s="14"/>
    </row>
    <row r="141" spans="1:12" s="3" customFormat="1" ht="12.75">
      <c r="A141" s="70">
        <v>104</v>
      </c>
      <c r="B141" s="69">
        <v>59</v>
      </c>
      <c r="C141" s="49" t="s">
        <v>14</v>
      </c>
      <c r="D141" s="51">
        <v>3.17</v>
      </c>
      <c r="E141" s="49" t="s">
        <v>15</v>
      </c>
      <c r="F141" s="49">
        <v>66</v>
      </c>
      <c r="G141" s="49">
        <v>25</v>
      </c>
      <c r="H141" s="55" t="s">
        <v>30</v>
      </c>
      <c r="I141" s="17">
        <f t="shared" si="9"/>
        <v>187.03</v>
      </c>
      <c r="J141" s="20"/>
      <c r="K141" s="26">
        <f t="shared" si="10"/>
        <v>187.03</v>
      </c>
      <c r="L141" s="14"/>
    </row>
    <row r="142" spans="1:12" s="3" customFormat="1" ht="12.75">
      <c r="A142" s="70">
        <v>104</v>
      </c>
      <c r="B142" s="69">
        <v>60</v>
      </c>
      <c r="C142" s="49" t="s">
        <v>14</v>
      </c>
      <c r="D142" s="51">
        <v>1.81</v>
      </c>
      <c r="E142" s="49" t="s">
        <v>15</v>
      </c>
      <c r="F142" s="49">
        <v>28</v>
      </c>
      <c r="G142" s="49">
        <v>23</v>
      </c>
      <c r="H142" s="55" t="s">
        <v>30</v>
      </c>
      <c r="I142" s="17">
        <f t="shared" si="9"/>
        <v>106.79</v>
      </c>
      <c r="J142" s="20"/>
      <c r="K142" s="26">
        <f t="shared" si="10"/>
        <v>106.79</v>
      </c>
      <c r="L142" s="14"/>
    </row>
    <row r="143" spans="1:12" s="3" customFormat="1" ht="12.75">
      <c r="A143" s="70">
        <v>104</v>
      </c>
      <c r="B143" s="69">
        <v>61</v>
      </c>
      <c r="C143" s="49" t="s">
        <v>14</v>
      </c>
      <c r="D143" s="51">
        <v>2.5</v>
      </c>
      <c r="E143" s="49" t="s">
        <v>15</v>
      </c>
      <c r="F143" s="49">
        <v>40</v>
      </c>
      <c r="G143" s="49">
        <v>23</v>
      </c>
      <c r="H143" s="55" t="s">
        <v>30</v>
      </c>
      <c r="I143" s="17">
        <f t="shared" si="9"/>
        <v>147.5</v>
      </c>
      <c r="J143" s="20"/>
      <c r="K143" s="26">
        <f t="shared" si="10"/>
        <v>147.5</v>
      </c>
      <c r="L143" s="14"/>
    </row>
    <row r="144" spans="1:12" s="3" customFormat="1" ht="12.75">
      <c r="A144" s="70">
        <v>104</v>
      </c>
      <c r="B144" s="69">
        <v>62</v>
      </c>
      <c r="C144" s="49" t="s">
        <v>14</v>
      </c>
      <c r="D144" s="51">
        <v>3.02</v>
      </c>
      <c r="E144" s="49" t="s">
        <v>15</v>
      </c>
      <c r="F144" s="49">
        <v>41</v>
      </c>
      <c r="G144" s="49">
        <v>25</v>
      </c>
      <c r="H144" s="55" t="s">
        <v>30</v>
      </c>
      <c r="I144" s="17">
        <f t="shared" si="9"/>
        <v>178.18</v>
      </c>
      <c r="J144" s="20"/>
      <c r="K144" s="26">
        <f t="shared" si="10"/>
        <v>178.18</v>
      </c>
      <c r="L144" s="14"/>
    </row>
    <row r="145" spans="1:12" s="3" customFormat="1" ht="12.75">
      <c r="A145" s="70">
        <v>104</v>
      </c>
      <c r="B145" s="69">
        <v>63</v>
      </c>
      <c r="C145" s="49" t="s">
        <v>14</v>
      </c>
      <c r="D145" s="51">
        <v>2.54</v>
      </c>
      <c r="E145" s="49" t="s">
        <v>15</v>
      </c>
      <c r="F145" s="49">
        <v>42</v>
      </c>
      <c r="G145" s="49">
        <v>27</v>
      </c>
      <c r="H145" s="55" t="s">
        <v>30</v>
      </c>
      <c r="I145" s="17">
        <f t="shared" si="9"/>
        <v>149.86</v>
      </c>
      <c r="J145" s="20"/>
      <c r="K145" s="26">
        <f t="shared" si="10"/>
        <v>149.86</v>
      </c>
      <c r="L145" s="14"/>
    </row>
    <row r="146" spans="1:12" s="3" customFormat="1" ht="12.75">
      <c r="A146" s="70">
        <v>104</v>
      </c>
      <c r="B146" s="69">
        <v>64</v>
      </c>
      <c r="C146" s="49" t="s">
        <v>14</v>
      </c>
      <c r="D146" s="51">
        <v>2.79</v>
      </c>
      <c r="E146" s="49" t="s">
        <v>15</v>
      </c>
      <c r="F146" s="49">
        <v>39</v>
      </c>
      <c r="G146" s="49">
        <v>21</v>
      </c>
      <c r="H146" s="55" t="s">
        <v>30</v>
      </c>
      <c r="I146" s="17">
        <f t="shared" si="9"/>
        <v>164.61</v>
      </c>
      <c r="J146" s="20"/>
      <c r="K146" s="26">
        <f t="shared" si="10"/>
        <v>164.61</v>
      </c>
      <c r="L146" s="14"/>
    </row>
    <row r="147" spans="1:12" s="3" customFormat="1" ht="12.75">
      <c r="A147" s="70">
        <v>104</v>
      </c>
      <c r="B147" s="69">
        <v>65</v>
      </c>
      <c r="C147" s="49" t="s">
        <v>14</v>
      </c>
      <c r="D147" s="51">
        <v>4.92</v>
      </c>
      <c r="E147" s="49" t="s">
        <v>15</v>
      </c>
      <c r="F147" s="49">
        <v>31</v>
      </c>
      <c r="G147" s="49">
        <v>21</v>
      </c>
      <c r="H147" s="55" t="s">
        <v>30</v>
      </c>
      <c r="I147" s="17">
        <f t="shared" si="9"/>
        <v>290.28</v>
      </c>
      <c r="J147" s="20"/>
      <c r="K147" s="26">
        <f t="shared" si="10"/>
        <v>290.28</v>
      </c>
      <c r="L147" s="14"/>
    </row>
    <row r="148" spans="1:12" s="3" customFormat="1" ht="12.75">
      <c r="A148" s="70">
        <v>104</v>
      </c>
      <c r="B148" s="69">
        <v>66</v>
      </c>
      <c r="C148" s="49" t="s">
        <v>14</v>
      </c>
      <c r="D148" s="51">
        <v>2.66</v>
      </c>
      <c r="E148" s="49" t="s">
        <v>15</v>
      </c>
      <c r="F148" s="49">
        <v>28</v>
      </c>
      <c r="G148" s="49">
        <v>20</v>
      </c>
      <c r="H148" s="55" t="s">
        <v>30</v>
      </c>
      <c r="I148" s="17">
        <f t="shared" si="9"/>
        <v>156.94</v>
      </c>
      <c r="J148" s="20"/>
      <c r="K148" s="26">
        <f t="shared" si="10"/>
        <v>156.94</v>
      </c>
      <c r="L148" s="14"/>
    </row>
    <row r="149" spans="1:12" s="3" customFormat="1" ht="12.75">
      <c r="A149" s="70">
        <v>104</v>
      </c>
      <c r="B149" s="69">
        <v>70</v>
      </c>
      <c r="C149" s="49" t="s">
        <v>14</v>
      </c>
      <c r="D149" s="51">
        <v>3.41</v>
      </c>
      <c r="E149" s="49" t="s">
        <v>15</v>
      </c>
      <c r="F149" s="49"/>
      <c r="G149" s="49">
        <v>18</v>
      </c>
      <c r="H149" s="55" t="s">
        <v>33</v>
      </c>
      <c r="I149" s="17">
        <f t="shared" si="9"/>
        <v>201.19</v>
      </c>
      <c r="J149" s="20"/>
      <c r="K149" s="26">
        <f t="shared" si="10"/>
        <v>201.19</v>
      </c>
      <c r="L149" s="14"/>
    </row>
    <row r="150" spans="1:12" s="3" customFormat="1" ht="12.75">
      <c r="A150" s="70">
        <v>104</v>
      </c>
      <c r="B150" s="69">
        <v>71</v>
      </c>
      <c r="C150" s="49" t="s">
        <v>14</v>
      </c>
      <c r="D150" s="51">
        <v>2.18</v>
      </c>
      <c r="E150" s="49" t="s">
        <v>15</v>
      </c>
      <c r="F150" s="49">
        <v>46</v>
      </c>
      <c r="G150" s="49">
        <v>27</v>
      </c>
      <c r="H150" s="55" t="s">
        <v>33</v>
      </c>
      <c r="I150" s="17">
        <f t="shared" si="9"/>
        <v>128.62</v>
      </c>
      <c r="J150" s="20"/>
      <c r="K150" s="26">
        <f t="shared" si="10"/>
        <v>128.62</v>
      </c>
      <c r="L150" s="14"/>
    </row>
    <row r="151" spans="1:12" s="3" customFormat="1" ht="12.75">
      <c r="A151" s="70">
        <v>104</v>
      </c>
      <c r="B151" s="69">
        <v>72</v>
      </c>
      <c r="C151" s="49" t="s">
        <v>14</v>
      </c>
      <c r="D151" s="51">
        <v>3.42</v>
      </c>
      <c r="E151" s="49" t="s">
        <v>15</v>
      </c>
      <c r="F151" s="49">
        <v>35</v>
      </c>
      <c r="G151" s="49">
        <v>27</v>
      </c>
      <c r="H151" s="55" t="s">
        <v>34</v>
      </c>
      <c r="I151" s="17">
        <f t="shared" si="9"/>
        <v>201.78</v>
      </c>
      <c r="J151" s="20"/>
      <c r="K151" s="26">
        <f t="shared" si="10"/>
        <v>201.78</v>
      </c>
      <c r="L151" s="14"/>
    </row>
    <row r="152" spans="1:12" s="3" customFormat="1" ht="12.75">
      <c r="A152" s="70">
        <v>104</v>
      </c>
      <c r="B152" s="69">
        <v>73</v>
      </c>
      <c r="C152" s="49" t="s">
        <v>14</v>
      </c>
      <c r="D152" s="51">
        <v>2.93</v>
      </c>
      <c r="E152" s="49" t="s">
        <v>15</v>
      </c>
      <c r="F152" s="49">
        <v>30</v>
      </c>
      <c r="G152" s="49">
        <v>20</v>
      </c>
      <c r="H152" s="55" t="s">
        <v>34</v>
      </c>
      <c r="I152" s="17">
        <f t="shared" si="9"/>
        <v>172.87</v>
      </c>
      <c r="J152" s="20"/>
      <c r="K152" s="26">
        <f t="shared" si="10"/>
        <v>172.87</v>
      </c>
      <c r="L152" s="14"/>
    </row>
    <row r="153" spans="1:12" s="3" customFormat="1" ht="12.75">
      <c r="A153" s="70">
        <v>104</v>
      </c>
      <c r="B153" s="69">
        <v>74</v>
      </c>
      <c r="C153" s="49" t="s">
        <v>14</v>
      </c>
      <c r="D153" s="51">
        <v>3.56</v>
      </c>
      <c r="E153" s="49" t="s">
        <v>15</v>
      </c>
      <c r="F153" s="49">
        <v>39</v>
      </c>
      <c r="G153" s="49">
        <v>25</v>
      </c>
      <c r="H153" s="55" t="s">
        <v>34</v>
      </c>
      <c r="I153" s="17">
        <f t="shared" si="9"/>
        <v>210.04</v>
      </c>
      <c r="J153" s="20"/>
      <c r="K153" s="26">
        <f t="shared" si="10"/>
        <v>210.04</v>
      </c>
      <c r="L153" s="14"/>
    </row>
    <row r="154" spans="1:12" s="3" customFormat="1" ht="12.75">
      <c r="A154" s="70">
        <v>104</v>
      </c>
      <c r="B154" s="69">
        <v>75</v>
      </c>
      <c r="C154" s="49" t="s">
        <v>17</v>
      </c>
      <c r="D154" s="51">
        <v>5.84</v>
      </c>
      <c r="E154" s="49" t="s">
        <v>15</v>
      </c>
      <c r="F154" s="49">
        <v>24</v>
      </c>
      <c r="G154" s="49">
        <v>23</v>
      </c>
      <c r="H154" s="55" t="s">
        <v>34</v>
      </c>
      <c r="I154" s="17">
        <f t="shared" si="9"/>
        <v>344.56</v>
      </c>
      <c r="J154" s="20"/>
      <c r="K154" s="26">
        <f t="shared" si="10"/>
        <v>344.56</v>
      </c>
      <c r="L154" s="14"/>
    </row>
    <row r="155" spans="1:12" s="3" customFormat="1" ht="12.75">
      <c r="A155" s="70">
        <v>104</v>
      </c>
      <c r="B155" s="69">
        <v>76</v>
      </c>
      <c r="C155" s="49" t="s">
        <v>14</v>
      </c>
      <c r="D155" s="51">
        <v>3.42</v>
      </c>
      <c r="E155" s="49" t="s">
        <v>15</v>
      </c>
      <c r="F155" s="49">
        <v>56</v>
      </c>
      <c r="G155" s="49">
        <v>36</v>
      </c>
      <c r="H155" s="55" t="s">
        <v>34</v>
      </c>
      <c r="I155" s="17">
        <f t="shared" si="9"/>
        <v>201.78</v>
      </c>
      <c r="J155" s="20"/>
      <c r="K155" s="26">
        <f t="shared" si="10"/>
        <v>201.78</v>
      </c>
      <c r="L155" s="14"/>
    </row>
    <row r="156" spans="1:12" s="3" customFormat="1" ht="12.75">
      <c r="A156" s="70">
        <v>104</v>
      </c>
      <c r="B156" s="69">
        <v>77</v>
      </c>
      <c r="C156" s="49" t="s">
        <v>14</v>
      </c>
      <c r="D156" s="51">
        <v>2.63</v>
      </c>
      <c r="E156" s="49" t="s">
        <v>15</v>
      </c>
      <c r="F156" s="49">
        <v>40</v>
      </c>
      <c r="G156" s="49">
        <v>23</v>
      </c>
      <c r="H156" s="55" t="s">
        <v>34</v>
      </c>
      <c r="I156" s="17">
        <f t="shared" si="9"/>
        <v>155.17</v>
      </c>
      <c r="J156" s="20"/>
      <c r="K156" s="26">
        <f t="shared" si="10"/>
        <v>155.17</v>
      </c>
      <c r="L156" s="14"/>
    </row>
    <row r="157" spans="1:12" s="3" customFormat="1" ht="12.75">
      <c r="A157" s="70">
        <v>104</v>
      </c>
      <c r="B157" s="69">
        <v>78</v>
      </c>
      <c r="C157" s="49" t="s">
        <v>29</v>
      </c>
      <c r="D157" s="51">
        <v>4.12</v>
      </c>
      <c r="E157" s="49" t="s">
        <v>15</v>
      </c>
      <c r="F157" s="49">
        <v>38</v>
      </c>
      <c r="G157" s="49">
        <v>25</v>
      </c>
      <c r="H157" s="55" t="s">
        <v>34</v>
      </c>
      <c r="I157" s="17">
        <f t="shared" si="9"/>
        <v>243.08</v>
      </c>
      <c r="J157" s="20">
        <v>50</v>
      </c>
      <c r="K157" s="26">
        <f aca="true" t="shared" si="11" ref="K157:K176">I157*(1-J157/100)</f>
        <v>121.54</v>
      </c>
      <c r="L157" s="14"/>
    </row>
    <row r="158" spans="1:12" s="3" customFormat="1" ht="12.75">
      <c r="A158" s="70">
        <v>104</v>
      </c>
      <c r="B158" s="69">
        <v>79</v>
      </c>
      <c r="C158" s="49" t="s">
        <v>14</v>
      </c>
      <c r="D158" s="51">
        <v>3.64</v>
      </c>
      <c r="E158" s="49" t="s">
        <v>15</v>
      </c>
      <c r="F158" s="49">
        <v>30</v>
      </c>
      <c r="G158" s="49">
        <v>23</v>
      </c>
      <c r="H158" s="55" t="s">
        <v>34</v>
      </c>
      <c r="I158" s="17">
        <f t="shared" si="9"/>
        <v>214.76000000000002</v>
      </c>
      <c r="J158" s="20"/>
      <c r="K158" s="26">
        <f t="shared" si="11"/>
        <v>214.76000000000002</v>
      </c>
      <c r="L158" s="14"/>
    </row>
    <row r="159" spans="1:12" s="3" customFormat="1" ht="12.75">
      <c r="A159" s="70">
        <v>104</v>
      </c>
      <c r="B159" s="69">
        <v>80</v>
      </c>
      <c r="C159" s="49" t="s">
        <v>29</v>
      </c>
      <c r="D159" s="51">
        <v>2.34</v>
      </c>
      <c r="E159" s="49" t="s">
        <v>15</v>
      </c>
      <c r="F159" s="49">
        <v>54</v>
      </c>
      <c r="G159" s="49">
        <v>27</v>
      </c>
      <c r="H159" s="55" t="s">
        <v>34</v>
      </c>
      <c r="I159" s="17">
        <f t="shared" si="9"/>
        <v>138.06</v>
      </c>
      <c r="J159" s="20">
        <v>50</v>
      </c>
      <c r="K159" s="26">
        <f t="shared" si="11"/>
        <v>69.03</v>
      </c>
      <c r="L159" s="14"/>
    </row>
    <row r="160" spans="1:12" s="3" customFormat="1" ht="12.75">
      <c r="A160" s="70">
        <v>104</v>
      </c>
      <c r="B160" s="69">
        <v>81</v>
      </c>
      <c r="C160" s="49" t="s">
        <v>14</v>
      </c>
      <c r="D160" s="51">
        <v>4.01</v>
      </c>
      <c r="E160" s="49" t="s">
        <v>15</v>
      </c>
      <c r="F160" s="49">
        <v>81</v>
      </c>
      <c r="G160" s="49">
        <v>22</v>
      </c>
      <c r="H160" s="55" t="s">
        <v>34</v>
      </c>
      <c r="I160" s="17">
        <f t="shared" si="9"/>
        <v>236.58999999999997</v>
      </c>
      <c r="J160" s="20"/>
      <c r="K160" s="26">
        <f t="shared" si="11"/>
        <v>236.58999999999997</v>
      </c>
      <c r="L160" s="14"/>
    </row>
    <row r="161" spans="1:12" s="3" customFormat="1" ht="12.75">
      <c r="A161" s="70">
        <v>104</v>
      </c>
      <c r="B161" s="69">
        <v>82</v>
      </c>
      <c r="C161" s="49" t="s">
        <v>18</v>
      </c>
      <c r="D161" s="51">
        <v>2.79</v>
      </c>
      <c r="E161" s="49" t="s">
        <v>15</v>
      </c>
      <c r="F161" s="49">
        <v>19</v>
      </c>
      <c r="G161" s="49">
        <v>18</v>
      </c>
      <c r="H161" s="55" t="s">
        <v>34</v>
      </c>
      <c r="I161" s="17">
        <f t="shared" si="9"/>
        <v>164.61</v>
      </c>
      <c r="J161" s="20"/>
      <c r="K161" s="26">
        <f t="shared" si="11"/>
        <v>164.61</v>
      </c>
      <c r="L161" s="14"/>
    </row>
    <row r="162" spans="1:12" s="3" customFormat="1" ht="12.75">
      <c r="A162" s="70">
        <v>104</v>
      </c>
      <c r="B162" s="69">
        <v>83</v>
      </c>
      <c r="C162" s="49" t="s">
        <v>18</v>
      </c>
      <c r="D162" s="51">
        <v>2.8</v>
      </c>
      <c r="E162" s="49" t="s">
        <v>15</v>
      </c>
      <c r="F162" s="49">
        <v>22</v>
      </c>
      <c r="G162" s="49">
        <v>21</v>
      </c>
      <c r="H162" s="55" t="s">
        <v>34</v>
      </c>
      <c r="I162" s="17">
        <f t="shared" si="9"/>
        <v>165.2</v>
      </c>
      <c r="J162" s="20"/>
      <c r="K162" s="26">
        <f t="shared" si="11"/>
        <v>165.2</v>
      </c>
      <c r="L162" s="14"/>
    </row>
    <row r="163" spans="1:12" s="3" customFormat="1" ht="12.75">
      <c r="A163" s="70">
        <v>104</v>
      </c>
      <c r="B163" s="69">
        <v>84</v>
      </c>
      <c r="C163" s="49" t="s">
        <v>14</v>
      </c>
      <c r="D163" s="51">
        <v>1.82</v>
      </c>
      <c r="E163" s="49" t="s">
        <v>15</v>
      </c>
      <c r="F163" s="49">
        <v>45</v>
      </c>
      <c r="G163" s="49">
        <v>24</v>
      </c>
      <c r="H163" s="55" t="s">
        <v>34</v>
      </c>
      <c r="I163" s="17">
        <f t="shared" si="9"/>
        <v>107.38000000000001</v>
      </c>
      <c r="J163" s="20">
        <v>50</v>
      </c>
      <c r="K163" s="26">
        <f t="shared" si="11"/>
        <v>53.690000000000005</v>
      </c>
      <c r="L163" s="14"/>
    </row>
    <row r="164" spans="1:12" s="3" customFormat="1" ht="12.75">
      <c r="A164" s="70">
        <v>104</v>
      </c>
      <c r="B164" s="69">
        <v>85</v>
      </c>
      <c r="C164" s="49" t="s">
        <v>17</v>
      </c>
      <c r="D164" s="51">
        <v>2.09</v>
      </c>
      <c r="E164" s="49" t="s">
        <v>15</v>
      </c>
      <c r="F164" s="49">
        <v>26</v>
      </c>
      <c r="G164" s="49">
        <v>20</v>
      </c>
      <c r="H164" s="55" t="s">
        <v>34</v>
      </c>
      <c r="I164" s="17">
        <f t="shared" si="9"/>
        <v>123.30999999999999</v>
      </c>
      <c r="J164" s="20"/>
      <c r="K164" s="26">
        <f t="shared" si="11"/>
        <v>123.30999999999999</v>
      </c>
      <c r="L164" s="14"/>
    </row>
    <row r="165" spans="1:12" s="3" customFormat="1" ht="12.75">
      <c r="A165" s="70">
        <v>104</v>
      </c>
      <c r="B165" s="69">
        <v>86</v>
      </c>
      <c r="C165" s="49" t="s">
        <v>14</v>
      </c>
      <c r="D165" s="51">
        <v>6.12</v>
      </c>
      <c r="E165" s="49" t="s">
        <v>15</v>
      </c>
      <c r="F165" s="49">
        <v>19</v>
      </c>
      <c r="G165" s="49">
        <v>13</v>
      </c>
      <c r="H165" s="55" t="s">
        <v>34</v>
      </c>
      <c r="I165" s="17">
        <f t="shared" si="9"/>
        <v>361.08</v>
      </c>
      <c r="J165" s="20"/>
      <c r="K165" s="26">
        <f t="shared" si="11"/>
        <v>361.08</v>
      </c>
      <c r="L165" s="14"/>
    </row>
    <row r="166" spans="1:12" s="3" customFormat="1" ht="12.75">
      <c r="A166" s="70">
        <v>104</v>
      </c>
      <c r="B166" s="69">
        <v>87</v>
      </c>
      <c r="C166" s="49" t="s">
        <v>14</v>
      </c>
      <c r="D166" s="51">
        <v>3.62</v>
      </c>
      <c r="E166" s="49" t="s">
        <v>15</v>
      </c>
      <c r="F166" s="49">
        <v>31</v>
      </c>
      <c r="G166" s="49">
        <v>19</v>
      </c>
      <c r="H166" s="55" t="s">
        <v>34</v>
      </c>
      <c r="I166" s="17">
        <f t="shared" si="9"/>
        <v>213.58</v>
      </c>
      <c r="J166" s="20">
        <v>15</v>
      </c>
      <c r="K166" s="26">
        <f t="shared" si="11"/>
        <v>181.543</v>
      </c>
      <c r="L166" s="14"/>
    </row>
    <row r="167" spans="1:12" s="3" customFormat="1" ht="12.75">
      <c r="A167" s="70">
        <v>104</v>
      </c>
      <c r="B167" s="69">
        <v>88</v>
      </c>
      <c r="C167" s="49" t="s">
        <v>14</v>
      </c>
      <c r="D167" s="51">
        <v>4.52</v>
      </c>
      <c r="E167" s="49" t="s">
        <v>15</v>
      </c>
      <c r="F167" s="49">
        <v>43</v>
      </c>
      <c r="G167" s="49">
        <v>26</v>
      </c>
      <c r="H167" s="55" t="s">
        <v>34</v>
      </c>
      <c r="I167" s="17">
        <f t="shared" si="9"/>
        <v>266.67999999999995</v>
      </c>
      <c r="J167" s="20"/>
      <c r="K167" s="26">
        <f t="shared" si="11"/>
        <v>266.67999999999995</v>
      </c>
      <c r="L167" s="14"/>
    </row>
    <row r="168" spans="1:12" s="3" customFormat="1" ht="12.75">
      <c r="A168" s="70">
        <v>104</v>
      </c>
      <c r="B168" s="69">
        <v>89</v>
      </c>
      <c r="C168" s="49" t="s">
        <v>14</v>
      </c>
      <c r="D168" s="51">
        <v>4.5</v>
      </c>
      <c r="E168" s="49" t="s">
        <v>15</v>
      </c>
      <c r="F168" s="49">
        <v>25</v>
      </c>
      <c r="G168" s="49">
        <v>15</v>
      </c>
      <c r="H168" s="55" t="s">
        <v>34</v>
      </c>
      <c r="I168" s="17">
        <f t="shared" si="9"/>
        <v>265.5</v>
      </c>
      <c r="J168" s="20"/>
      <c r="K168" s="26">
        <f t="shared" si="11"/>
        <v>265.5</v>
      </c>
      <c r="L168" s="14"/>
    </row>
    <row r="169" spans="1:12" s="3" customFormat="1" ht="12.75">
      <c r="A169" s="70">
        <v>104</v>
      </c>
      <c r="B169" s="69">
        <v>90</v>
      </c>
      <c r="C169" s="49" t="s">
        <v>14</v>
      </c>
      <c r="D169" s="51">
        <v>4.51</v>
      </c>
      <c r="E169" s="49" t="s">
        <v>15</v>
      </c>
      <c r="F169" s="49">
        <v>36</v>
      </c>
      <c r="G169" s="49">
        <v>19</v>
      </c>
      <c r="H169" s="55" t="s">
        <v>34</v>
      </c>
      <c r="I169" s="17">
        <f t="shared" si="9"/>
        <v>266.09</v>
      </c>
      <c r="J169" s="20"/>
      <c r="K169" s="26">
        <f t="shared" si="11"/>
        <v>266.09</v>
      </c>
      <c r="L169" s="14"/>
    </row>
    <row r="170" spans="1:12" s="3" customFormat="1" ht="12.75">
      <c r="A170" s="70">
        <v>104</v>
      </c>
      <c r="B170" s="69">
        <v>91</v>
      </c>
      <c r="C170" s="49" t="s">
        <v>14</v>
      </c>
      <c r="D170" s="51">
        <v>5.06</v>
      </c>
      <c r="E170" s="49" t="s">
        <v>15</v>
      </c>
      <c r="F170" s="49">
        <v>30</v>
      </c>
      <c r="G170" s="49">
        <v>22</v>
      </c>
      <c r="H170" s="55" t="s">
        <v>34</v>
      </c>
      <c r="I170" s="17">
        <f t="shared" si="9"/>
        <v>298.53999999999996</v>
      </c>
      <c r="J170" s="20"/>
      <c r="K170" s="26">
        <f t="shared" si="11"/>
        <v>298.53999999999996</v>
      </c>
      <c r="L170" s="14"/>
    </row>
    <row r="171" spans="1:12" s="3" customFormat="1" ht="12.75">
      <c r="A171" s="70">
        <v>104</v>
      </c>
      <c r="B171" s="69">
        <v>92</v>
      </c>
      <c r="C171" s="49" t="s">
        <v>14</v>
      </c>
      <c r="D171" s="51">
        <v>2.1</v>
      </c>
      <c r="E171" s="49" t="s">
        <v>15</v>
      </c>
      <c r="F171" s="49">
        <v>22</v>
      </c>
      <c r="G171" s="49">
        <v>16</v>
      </c>
      <c r="H171" s="55" t="s">
        <v>34</v>
      </c>
      <c r="I171" s="17">
        <f t="shared" si="9"/>
        <v>123.9</v>
      </c>
      <c r="J171" s="20"/>
      <c r="K171" s="26">
        <f t="shared" si="11"/>
        <v>123.9</v>
      </c>
      <c r="L171" s="14"/>
    </row>
    <row r="172" spans="1:12" s="3" customFormat="1" ht="12.75">
      <c r="A172" s="70">
        <v>104</v>
      </c>
      <c r="B172" s="69">
        <v>93</v>
      </c>
      <c r="C172" s="49" t="s">
        <v>14</v>
      </c>
      <c r="D172" s="51">
        <v>3.46</v>
      </c>
      <c r="E172" s="49" t="s">
        <v>15</v>
      </c>
      <c r="F172" s="49">
        <v>31</v>
      </c>
      <c r="G172" s="49">
        <v>18</v>
      </c>
      <c r="H172" s="55" t="s">
        <v>34</v>
      </c>
      <c r="I172" s="17">
        <f t="shared" si="9"/>
        <v>204.14</v>
      </c>
      <c r="J172" s="20"/>
      <c r="K172" s="26">
        <f t="shared" si="11"/>
        <v>204.14</v>
      </c>
      <c r="L172" s="14"/>
    </row>
    <row r="173" spans="1:12" s="3" customFormat="1" ht="12.75">
      <c r="A173" s="70">
        <v>104</v>
      </c>
      <c r="B173" s="69">
        <v>94</v>
      </c>
      <c r="C173" s="49" t="s">
        <v>14</v>
      </c>
      <c r="D173" s="51">
        <v>2.98</v>
      </c>
      <c r="E173" s="49" t="s">
        <v>15</v>
      </c>
      <c r="F173" s="49">
        <v>33</v>
      </c>
      <c r="G173" s="49">
        <v>25</v>
      </c>
      <c r="H173" s="55" t="s">
        <v>34</v>
      </c>
      <c r="I173" s="17">
        <f t="shared" si="9"/>
        <v>175.82</v>
      </c>
      <c r="J173" s="20"/>
      <c r="K173" s="26">
        <f t="shared" si="11"/>
        <v>175.82</v>
      </c>
      <c r="L173" s="14"/>
    </row>
    <row r="174" spans="1:12" s="3" customFormat="1" ht="12.75">
      <c r="A174" s="70">
        <v>104</v>
      </c>
      <c r="B174" s="69">
        <v>95</v>
      </c>
      <c r="C174" s="49" t="s">
        <v>14</v>
      </c>
      <c r="D174" s="51">
        <v>4.12</v>
      </c>
      <c r="E174" s="49" t="s">
        <v>15</v>
      </c>
      <c r="F174" s="49">
        <v>28</v>
      </c>
      <c r="G174" s="49">
        <v>14</v>
      </c>
      <c r="H174" s="55" t="s">
        <v>34</v>
      </c>
      <c r="I174" s="17">
        <f t="shared" si="9"/>
        <v>243.08</v>
      </c>
      <c r="J174" s="20"/>
      <c r="K174" s="26">
        <f t="shared" si="11"/>
        <v>243.08</v>
      </c>
      <c r="L174" s="14"/>
    </row>
    <row r="175" spans="1:12" s="3" customFormat="1" ht="12.75">
      <c r="A175" s="70">
        <v>104</v>
      </c>
      <c r="B175" s="69">
        <v>96</v>
      </c>
      <c r="C175" s="49" t="s">
        <v>14</v>
      </c>
      <c r="D175" s="51">
        <v>2.13</v>
      </c>
      <c r="E175" s="49" t="s">
        <v>15</v>
      </c>
      <c r="F175" s="49">
        <v>40</v>
      </c>
      <c r="G175" s="49">
        <v>21</v>
      </c>
      <c r="H175" s="55" t="s">
        <v>34</v>
      </c>
      <c r="I175" s="17">
        <f t="shared" si="9"/>
        <v>125.66999999999999</v>
      </c>
      <c r="J175" s="20"/>
      <c r="K175" s="26">
        <f t="shared" si="11"/>
        <v>125.66999999999999</v>
      </c>
      <c r="L175" s="14"/>
    </row>
    <row r="176" spans="1:12" s="3" customFormat="1" ht="12.75">
      <c r="A176" s="70">
        <v>104</v>
      </c>
      <c r="B176" s="69">
        <v>97</v>
      </c>
      <c r="C176" s="49" t="s">
        <v>14</v>
      </c>
      <c r="D176" s="51">
        <v>3.98</v>
      </c>
      <c r="E176" s="49" t="s">
        <v>15</v>
      </c>
      <c r="F176" s="49">
        <v>30</v>
      </c>
      <c r="G176" s="49">
        <v>16</v>
      </c>
      <c r="H176" s="55" t="s">
        <v>34</v>
      </c>
      <c r="I176" s="17">
        <f t="shared" si="9"/>
        <v>234.82</v>
      </c>
      <c r="J176" s="20"/>
      <c r="K176" s="26">
        <f t="shared" si="11"/>
        <v>234.82</v>
      </c>
      <c r="L176" s="14"/>
    </row>
    <row r="177" spans="1:12" s="3" customFormat="1" ht="12.75">
      <c r="A177" s="72"/>
      <c r="B177" s="73"/>
      <c r="C177" s="37" t="s">
        <v>4</v>
      </c>
      <c r="D177" s="38">
        <f>SUM(D29:D176)</f>
        <v>544.6900000000004</v>
      </c>
      <c r="E177" s="37"/>
      <c r="F177" s="39"/>
      <c r="G177" s="39"/>
      <c r="H177" s="39"/>
      <c r="I177" s="40"/>
      <c r="J177" s="41"/>
      <c r="K177" s="42"/>
      <c r="L177" s="43"/>
    </row>
  </sheetData>
  <sheetProtection/>
  <mergeCells count="1">
    <mergeCell ref="E11:H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&amp;L&amp;8&amp;D
&amp;T&amp;C&amp;08Fachanwendung Holz (Sicht Holzverkauf), Version 0.11</oddHeader>
    <oddFooter>&amp;C&amp;08Benutzer: FBOEER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3" width="11.421875" style="21" customWidth="1"/>
    <col min="4" max="4" width="11.421875" style="23" customWidth="1"/>
    <col min="5" max="5" width="11.421875" style="1" customWidth="1"/>
    <col min="6" max="8" width="11.421875" style="28" customWidth="1"/>
    <col min="9" max="9" width="11.421875" style="16" customWidth="1"/>
    <col min="10" max="10" width="11.421875" style="44" customWidth="1"/>
    <col min="11" max="11" width="11.421875" style="25" customWidth="1"/>
    <col min="12" max="12" width="11.421875" style="12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 Mitarbeiter der Firma PRO</dc:creator>
  <cp:keywords/>
  <dc:description/>
  <cp:lastModifiedBy>lb26brb</cp:lastModifiedBy>
  <cp:lastPrinted>2020-12-01T09:33:50Z</cp:lastPrinted>
  <dcterms:created xsi:type="dcterms:W3CDTF">1998-02-19T10:49:48Z</dcterms:created>
  <dcterms:modified xsi:type="dcterms:W3CDTF">2020-12-01T09:34:33Z</dcterms:modified>
  <cp:category/>
  <cp:version/>
  <cp:contentType/>
  <cp:contentStatus/>
</cp:coreProperties>
</file>